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0515" windowHeight="9660" activeTab="0"/>
  </bookViews>
  <sheets>
    <sheet name="site" sheetId="1" r:id="rId1"/>
  </sheets>
  <definedNames>
    <definedName name="_xlnm.Print_Area" localSheetId="0">'site'!$A$1:$P$18</definedName>
  </definedNames>
  <calcPr fullCalcOnLoad="1"/>
</workbook>
</file>

<file path=xl/sharedStrings.xml><?xml version="1.0" encoding="utf-8"?>
<sst xmlns="http://schemas.openxmlformats.org/spreadsheetml/2006/main" count="104" uniqueCount="60">
  <si>
    <t>Total</t>
  </si>
  <si>
    <t>IPCA</t>
  </si>
  <si>
    <t>ICVM 400</t>
  </si>
  <si>
    <t>-</t>
  </si>
  <si>
    <t>Remu-neração</t>
  </si>
  <si>
    <t>Distri-buição</t>
  </si>
  <si>
    <t>Emissões de debêntures registradas no Novo Mercado de Renda Fixa</t>
  </si>
  <si>
    <t>Emissões e características</t>
  </si>
  <si>
    <t>Emissão</t>
  </si>
  <si>
    <t>Código do ativo</t>
  </si>
  <si>
    <t xml:space="preserve"> Séries</t>
  </si>
  <si>
    <t>Volume (R$ MM)</t>
  </si>
  <si>
    <t>Prazo</t>
  </si>
  <si>
    <t>Status</t>
  </si>
  <si>
    <t>NMRF</t>
  </si>
  <si>
    <t>Pessoa Física</t>
  </si>
  <si>
    <t>Investidores Institucionais</t>
  </si>
  <si>
    <t>Capital de giro</t>
  </si>
  <si>
    <t>Refinanc. passivo</t>
  </si>
  <si>
    <t>Inv. ou aq. participação societária</t>
  </si>
  <si>
    <t>Taxa (%)</t>
  </si>
  <si>
    <t>Proposta</t>
  </si>
  <si>
    <t>Apurada</t>
  </si>
  <si>
    <t>3ª - CEMIG Geração e Transmissão</t>
  </si>
  <si>
    <t>CMTR23</t>
  </si>
  <si>
    <t xml:space="preserve">2ª </t>
  </si>
  <si>
    <t>7 anos</t>
  </si>
  <si>
    <t xml:space="preserve">IPCA </t>
  </si>
  <si>
    <t>Registrada</t>
  </si>
  <si>
    <t>CMTR33</t>
  </si>
  <si>
    <t>3ª</t>
  </si>
  <si>
    <t>10 anos</t>
  </si>
  <si>
    <t>6ª - BNDESPAR</t>
  </si>
  <si>
    <t>BNDP16</t>
  </si>
  <si>
    <t>1ª</t>
  </si>
  <si>
    <t>4 anos</t>
  </si>
  <si>
    <t>Prefixada</t>
  </si>
  <si>
    <t>BNDP26</t>
  </si>
  <si>
    <t>2ª</t>
  </si>
  <si>
    <t xml:space="preserve">TJ3 </t>
  </si>
  <si>
    <t>BNDP36</t>
  </si>
  <si>
    <t>2ª - Algar</t>
  </si>
  <si>
    <t>ALGA22</t>
  </si>
  <si>
    <t>3º - CEMIG Distribuição</t>
  </si>
  <si>
    <t>6 anos</t>
  </si>
  <si>
    <t>8 anos</t>
  </si>
  <si>
    <t>3ª - TAESA</t>
  </si>
  <si>
    <t>2ª e 3ª</t>
  </si>
  <si>
    <t>Total NMRF</t>
  </si>
  <si>
    <t>Destinação das Captações (Part. %)</t>
  </si>
  <si>
    <t>Fonte: ANBIMA e anúncios de encerramento de oferta pública.</t>
  </si>
  <si>
    <t>Interm. e part. ligados à oferta</t>
  </si>
  <si>
    <t>Rec./resg. deb. emissão anterior</t>
  </si>
  <si>
    <t>Subscritores (Part. %)</t>
  </si>
  <si>
    <t>Data de Emissão</t>
  </si>
  <si>
    <t>Investimento e implementação de projeto</t>
  </si>
  <si>
    <t>CMDT23</t>
  </si>
  <si>
    <t>CMDT33</t>
  </si>
  <si>
    <t>*O ativo segue as características do NMRF mas não atingiu a pulverização mínima exigida na distribuição.</t>
  </si>
  <si>
    <t>Perdeu o Selo*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</si>
</sst>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%"/>
    <numFmt numFmtId="167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50"/>
      <color indexed="55"/>
      <name val="Arial"/>
      <family val="2"/>
    </font>
    <font>
      <sz val="10"/>
      <color indexed="8"/>
      <name val="Tahoma"/>
      <family val="2"/>
    </font>
    <font>
      <b/>
      <sz val="14"/>
      <color indexed="23"/>
      <name val="Arial"/>
      <family val="2"/>
    </font>
    <font>
      <b/>
      <sz val="8.5"/>
      <color indexed="9"/>
      <name val="Arial"/>
      <family val="2"/>
    </font>
    <font>
      <b/>
      <sz val="9"/>
      <color indexed="23"/>
      <name val="Arial"/>
      <family val="2"/>
    </font>
    <font>
      <sz val="11"/>
      <color indexed="8"/>
      <name val="Arial"/>
      <family val="2"/>
    </font>
    <font>
      <sz val="8.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2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6" fillId="33" borderId="0" xfId="50" applyFont="1" applyFill="1" applyBorder="1" applyAlignment="1">
      <alignment horizontal="left"/>
      <protection/>
    </xf>
    <xf numFmtId="0" fontId="4" fillId="33" borderId="0" xfId="50" applyFont="1" applyFill="1" applyBorder="1" applyAlignment="1">
      <alignment vertical="top"/>
      <protection/>
    </xf>
    <xf numFmtId="0" fontId="45" fillId="33" borderId="0" xfId="0" applyFont="1" applyFill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9" fillId="33" borderId="0" xfId="50" applyFont="1" applyFill="1">
      <alignment/>
      <protection/>
    </xf>
    <xf numFmtId="43" fontId="9" fillId="33" borderId="0" xfId="58" applyFont="1" applyFill="1" applyAlignment="1">
      <alignment/>
    </xf>
    <xf numFmtId="0" fontId="44" fillId="33" borderId="0" xfId="0" applyFont="1" applyFill="1" applyBorder="1" applyAlignment="1">
      <alignment/>
    </xf>
    <xf numFmtId="166" fontId="44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/>
    </xf>
    <xf numFmtId="165" fontId="46" fillId="35" borderId="10" xfId="68" applyNumberFormat="1" applyFont="1" applyFill="1" applyBorder="1" applyAlignment="1">
      <alignment horizontal="center" vertical="center"/>
    </xf>
    <xf numFmtId="43" fontId="46" fillId="35" borderId="10" xfId="68" applyFont="1" applyFill="1" applyBorder="1" applyAlignment="1">
      <alignment horizontal="right" vertical="center"/>
    </xf>
    <xf numFmtId="165" fontId="46" fillId="35" borderId="10" xfId="68" applyNumberFormat="1" applyFont="1" applyFill="1" applyBorder="1" applyAlignment="1">
      <alignment horizontal="left" vertical="center"/>
    </xf>
    <xf numFmtId="14" fontId="44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7" fontId="46" fillId="35" borderId="10" xfId="68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2" fontId="44" fillId="33" borderId="13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left" vertical="center"/>
    </xf>
    <xf numFmtId="0" fontId="44" fillId="36" borderId="10" xfId="0" applyFont="1" applyFill="1" applyBorder="1" applyAlignment="1">
      <alignment horizontal="center" vertical="center"/>
    </xf>
    <xf numFmtId="1" fontId="44" fillId="36" borderId="10" xfId="0" applyNumberFormat="1" applyFont="1" applyFill="1" applyBorder="1" applyAlignment="1">
      <alignment horizontal="center" vertical="center"/>
    </xf>
    <xf numFmtId="14" fontId="44" fillId="36" borderId="10" xfId="0" applyNumberFormat="1" applyFont="1" applyFill="1" applyBorder="1" applyAlignment="1">
      <alignment horizontal="center" vertical="center"/>
    </xf>
    <xf numFmtId="4" fontId="44" fillId="36" borderId="10" xfId="0" applyNumberFormat="1" applyFont="1" applyFill="1" applyBorder="1" applyAlignment="1">
      <alignment horizontal="center" vertical="center"/>
    </xf>
    <xf numFmtId="164" fontId="44" fillId="36" borderId="10" xfId="0" applyNumberFormat="1" applyFont="1" applyFill="1" applyBorder="1" applyAlignment="1">
      <alignment horizontal="center" vertical="center"/>
    </xf>
    <xf numFmtId="166" fontId="44" fillId="36" borderId="10" xfId="0" applyNumberFormat="1" applyFont="1" applyFill="1" applyBorder="1" applyAlignment="1">
      <alignment horizontal="center" vertical="center"/>
    </xf>
    <xf numFmtId="2" fontId="44" fillId="36" borderId="10" xfId="0" applyNumberFormat="1" applyFont="1" applyFill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horizontal="center" vertical="center"/>
    </xf>
    <xf numFmtId="14" fontId="44" fillId="33" borderId="12" xfId="0" applyNumberFormat="1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33" borderId="13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 quotePrefix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6" fillId="33" borderId="0" xfId="50" applyFont="1" applyFill="1" applyBorder="1" applyAlignment="1">
      <alignment horizontal="left"/>
      <protection/>
    </xf>
    <xf numFmtId="0" fontId="8" fillId="33" borderId="0" xfId="50" applyFont="1" applyFill="1" applyBorder="1" applyAlignment="1">
      <alignment horizontal="left"/>
      <protection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0" xfId="0" applyNumberFormat="1" applyFont="1" applyFill="1" applyBorder="1" applyAlignment="1" quotePrefix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4" fontId="44" fillId="33" borderId="13" xfId="0" applyNumberFormat="1" applyFont="1" applyFill="1" applyBorder="1" applyAlignment="1">
      <alignment horizontal="center" vertical="center"/>
    </xf>
    <xf numFmtId="166" fontId="44" fillId="33" borderId="11" xfId="0" applyNumberFormat="1" applyFont="1" applyFill="1" applyBorder="1" applyAlignment="1">
      <alignment horizontal="center" vertical="center"/>
    </xf>
    <xf numFmtId="166" fontId="44" fillId="33" borderId="12" xfId="0" applyNumberFormat="1" applyFont="1" applyFill="1" applyBorder="1" applyAlignment="1">
      <alignment horizontal="center" vertical="center"/>
    </xf>
    <xf numFmtId="2" fontId="44" fillId="33" borderId="13" xfId="0" applyNumberFormat="1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3 2" xfId="51"/>
    <cellStyle name="Normal 3 3" xfId="52"/>
    <cellStyle name="Normal 4" xfId="53"/>
    <cellStyle name="Nota" xfId="54"/>
    <cellStyle name="Percent" xfId="55"/>
    <cellStyle name="Saída" xfId="56"/>
    <cellStyle name="Comma [0]" xfId="57"/>
    <cellStyle name="Separador de milhares 2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19</xdr:col>
      <xdr:colOff>571500</xdr:colOff>
      <xdr:row>3</xdr:row>
      <xdr:rowOff>66675</xdr:rowOff>
    </xdr:to>
    <xdr:pic>
      <xdr:nvPicPr>
        <xdr:cNvPr id="1" name="Picture 7" descr="grafism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259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466725</xdr:colOff>
      <xdr:row>0</xdr:row>
      <xdr:rowOff>38100</xdr:rowOff>
    </xdr:from>
    <xdr:to>
      <xdr:col>19</xdr:col>
      <xdr:colOff>647700</xdr:colOff>
      <xdr:row>1</xdr:row>
      <xdr:rowOff>104775</xdr:rowOff>
    </xdr:to>
    <xdr:pic>
      <xdr:nvPicPr>
        <xdr:cNvPr id="2" name="Picture 6" descr="log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38100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selection activeCell="Q38" sqref="Q38"/>
    </sheetView>
  </sheetViews>
  <sheetFormatPr defaultColWidth="9.140625" defaultRowHeight="15"/>
  <cols>
    <col min="1" max="1" width="25.8515625" style="8" bestFit="1" customWidth="1"/>
    <col min="2" max="2" width="7.57421875" style="6" customWidth="1"/>
    <col min="3" max="3" width="4.8515625" style="6" bestFit="1" customWidth="1"/>
    <col min="4" max="4" width="5.57421875" style="6" bestFit="1" customWidth="1"/>
    <col min="5" max="5" width="8.00390625" style="6" customWidth="1"/>
    <col min="6" max="6" width="8.140625" style="6" bestFit="1" customWidth="1"/>
    <col min="7" max="7" width="9.140625" style="6" customWidth="1"/>
    <col min="8" max="8" width="6.57421875" style="6" bestFit="1" customWidth="1"/>
    <col min="9" max="9" width="8.57421875" style="6" customWidth="1"/>
    <col min="10" max="10" width="9.140625" style="6" customWidth="1"/>
    <col min="11" max="11" width="8.57421875" style="6" customWidth="1"/>
    <col min="12" max="12" width="8.140625" style="6" customWidth="1"/>
    <col min="13" max="13" width="7.57421875" style="6" customWidth="1"/>
    <col min="14" max="14" width="12.7109375" style="6" customWidth="1"/>
    <col min="15" max="15" width="10.7109375" style="6" customWidth="1"/>
    <col min="16" max="16" width="7.140625" style="6" customWidth="1"/>
    <col min="17" max="17" width="9.8515625" style="6" customWidth="1"/>
    <col min="18" max="18" width="11.7109375" style="6" bestFit="1" customWidth="1"/>
    <col min="19" max="19" width="10.421875" style="6" bestFit="1" customWidth="1"/>
    <col min="20" max="20" width="13.28125" style="6" customWidth="1"/>
    <col min="21" max="21" width="10.57421875" style="6" bestFit="1" customWidth="1"/>
    <col min="22" max="16384" width="9.140625" style="6" customWidth="1"/>
  </cols>
  <sheetData>
    <row r="1" spans="1:21" s="14" customFormat="1" ht="30" customHeight="1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4" customFormat="1" ht="15.75" customHeight="1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14" s="14" customFormat="1" ht="19.5" customHeight="1">
      <c r="A3" s="9"/>
      <c r="B3" s="10"/>
      <c r="C3" s="10"/>
      <c r="D3" s="10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ht="11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1" s="11" customFormat="1" ht="11.25">
      <c r="A5" s="54" t="s">
        <v>8</v>
      </c>
      <c r="B5" s="54" t="s">
        <v>9</v>
      </c>
      <c r="C5" s="54" t="s">
        <v>10</v>
      </c>
      <c r="D5" s="54"/>
      <c r="E5" s="54" t="s">
        <v>11</v>
      </c>
      <c r="F5" s="54"/>
      <c r="G5" s="67" t="s">
        <v>54</v>
      </c>
      <c r="H5" s="54" t="s">
        <v>12</v>
      </c>
      <c r="I5" s="54" t="s">
        <v>4</v>
      </c>
      <c r="J5" s="54" t="s">
        <v>20</v>
      </c>
      <c r="K5" s="54"/>
      <c r="L5" s="54" t="s">
        <v>5</v>
      </c>
      <c r="M5" s="54" t="s">
        <v>53</v>
      </c>
      <c r="N5" s="54"/>
      <c r="O5" s="54"/>
      <c r="P5" s="54" t="s">
        <v>49</v>
      </c>
      <c r="Q5" s="54"/>
      <c r="R5" s="54"/>
      <c r="S5" s="54"/>
      <c r="T5" s="32"/>
      <c r="U5" s="54" t="s">
        <v>13</v>
      </c>
    </row>
    <row r="6" spans="1:21" s="11" customFormat="1" ht="33.75" customHeight="1">
      <c r="A6" s="54"/>
      <c r="B6" s="54"/>
      <c r="C6" s="19" t="s">
        <v>0</v>
      </c>
      <c r="D6" s="19" t="s">
        <v>14</v>
      </c>
      <c r="E6" s="19" t="s">
        <v>0</v>
      </c>
      <c r="F6" s="19" t="s">
        <v>14</v>
      </c>
      <c r="G6" s="68"/>
      <c r="H6" s="54"/>
      <c r="I6" s="54"/>
      <c r="J6" s="19" t="s">
        <v>21</v>
      </c>
      <c r="K6" s="19" t="s">
        <v>22</v>
      </c>
      <c r="L6" s="54"/>
      <c r="M6" s="19" t="s">
        <v>15</v>
      </c>
      <c r="N6" s="19" t="s">
        <v>16</v>
      </c>
      <c r="O6" s="19" t="s">
        <v>51</v>
      </c>
      <c r="P6" s="19" t="s">
        <v>17</v>
      </c>
      <c r="Q6" s="19" t="s">
        <v>18</v>
      </c>
      <c r="R6" s="19" t="s">
        <v>52</v>
      </c>
      <c r="S6" s="19" t="s">
        <v>19</v>
      </c>
      <c r="T6" s="32" t="s">
        <v>55</v>
      </c>
      <c r="U6" s="54"/>
    </row>
    <row r="7" spans="1:21" s="7" customFormat="1" ht="11.25" customHeight="1">
      <c r="A7" s="65" t="s">
        <v>23</v>
      </c>
      <c r="B7" s="2" t="s">
        <v>24</v>
      </c>
      <c r="C7" s="50">
        <v>3</v>
      </c>
      <c r="D7" s="1" t="s">
        <v>25</v>
      </c>
      <c r="E7" s="47">
        <v>1350</v>
      </c>
      <c r="F7" s="47">
        <v>870</v>
      </c>
      <c r="G7" s="45">
        <v>40954</v>
      </c>
      <c r="H7" s="1" t="s">
        <v>26</v>
      </c>
      <c r="I7" s="5" t="s">
        <v>27</v>
      </c>
      <c r="J7" s="29">
        <v>7.9097</v>
      </c>
      <c r="K7" s="29">
        <v>7.6796</v>
      </c>
      <c r="L7" s="52" t="s">
        <v>2</v>
      </c>
      <c r="M7" s="4">
        <v>6.6000000000000005</v>
      </c>
      <c r="N7" s="4">
        <v>87.1</v>
      </c>
      <c r="O7" s="4">
        <v>6.3</v>
      </c>
      <c r="P7" s="55">
        <v>24.68</v>
      </c>
      <c r="Q7" s="55">
        <v>75.32</v>
      </c>
      <c r="R7" s="55" t="s">
        <v>3</v>
      </c>
      <c r="S7" s="55" t="s">
        <v>3</v>
      </c>
      <c r="T7" s="33"/>
      <c r="U7" s="53" t="s">
        <v>28</v>
      </c>
    </row>
    <row r="8" spans="1:21" s="7" customFormat="1" ht="11.25" customHeight="1">
      <c r="A8" s="66"/>
      <c r="B8" s="2" t="s">
        <v>29</v>
      </c>
      <c r="C8" s="51"/>
      <c r="D8" s="1" t="s">
        <v>30</v>
      </c>
      <c r="E8" s="48"/>
      <c r="F8" s="48"/>
      <c r="G8" s="46"/>
      <c r="H8" s="2" t="s">
        <v>31</v>
      </c>
      <c r="I8" s="5" t="s">
        <v>27</v>
      </c>
      <c r="J8" s="29">
        <v>6.9</v>
      </c>
      <c r="K8" s="29">
        <v>6</v>
      </c>
      <c r="L8" s="52"/>
      <c r="M8" s="4">
        <v>1.7000000000000002</v>
      </c>
      <c r="N8" s="4">
        <v>98</v>
      </c>
      <c r="O8" s="4">
        <v>0.3</v>
      </c>
      <c r="P8" s="56"/>
      <c r="Q8" s="56"/>
      <c r="R8" s="56"/>
      <c r="S8" s="56"/>
      <c r="T8" s="34"/>
      <c r="U8" s="53"/>
    </row>
    <row r="9" spans="1:21" s="7" customFormat="1" ht="11.25" customHeight="1">
      <c r="A9" s="61" t="s">
        <v>32</v>
      </c>
      <c r="B9" s="27" t="s">
        <v>33</v>
      </c>
      <c r="C9" s="64">
        <v>3</v>
      </c>
      <c r="D9" s="25" t="s">
        <v>34</v>
      </c>
      <c r="E9" s="47">
        <v>2000</v>
      </c>
      <c r="F9" s="47">
        <f>E9</f>
        <v>2000</v>
      </c>
      <c r="G9" s="45">
        <v>41000</v>
      </c>
      <c r="H9" s="25" t="s">
        <v>35</v>
      </c>
      <c r="I9" s="5" t="s">
        <v>36</v>
      </c>
      <c r="J9" s="29">
        <v>11.369</v>
      </c>
      <c r="K9" s="29">
        <v>11.169</v>
      </c>
      <c r="L9" s="52" t="s">
        <v>2</v>
      </c>
      <c r="M9" s="26">
        <v>21.3</v>
      </c>
      <c r="N9" s="26">
        <v>71.1</v>
      </c>
      <c r="O9" s="26">
        <v>7.6</v>
      </c>
      <c r="P9" s="55">
        <v>15</v>
      </c>
      <c r="Q9" s="55" t="s">
        <v>3</v>
      </c>
      <c r="R9" s="55" t="s">
        <v>3</v>
      </c>
      <c r="S9" s="55">
        <v>85</v>
      </c>
      <c r="T9" s="33"/>
      <c r="U9" s="53" t="s">
        <v>28</v>
      </c>
    </row>
    <row r="10" spans="1:21" s="7" customFormat="1" ht="11.25" customHeight="1">
      <c r="A10" s="61"/>
      <c r="B10" s="27" t="s">
        <v>37</v>
      </c>
      <c r="C10" s="51"/>
      <c r="D10" s="25" t="s">
        <v>38</v>
      </c>
      <c r="E10" s="49"/>
      <c r="F10" s="49"/>
      <c r="G10" s="69"/>
      <c r="H10" s="27" t="s">
        <v>35</v>
      </c>
      <c r="I10" s="5" t="s">
        <v>39</v>
      </c>
      <c r="J10" s="29">
        <v>0.7</v>
      </c>
      <c r="K10" s="29">
        <v>0.55</v>
      </c>
      <c r="L10" s="52"/>
      <c r="M10" s="26">
        <v>9.2</v>
      </c>
      <c r="N10" s="26">
        <v>79.80000000000001</v>
      </c>
      <c r="O10" s="26">
        <v>11</v>
      </c>
      <c r="P10" s="72"/>
      <c r="Q10" s="72"/>
      <c r="R10" s="72"/>
      <c r="S10" s="72"/>
      <c r="T10" s="35"/>
      <c r="U10" s="53"/>
    </row>
    <row r="11" spans="1:21" s="7" customFormat="1" ht="11.25" customHeight="1">
      <c r="A11" s="61"/>
      <c r="B11" s="27" t="s">
        <v>40</v>
      </c>
      <c r="C11" s="51"/>
      <c r="D11" s="25" t="s">
        <v>30</v>
      </c>
      <c r="E11" s="48"/>
      <c r="F11" s="48"/>
      <c r="G11" s="46"/>
      <c r="H11" s="25" t="s">
        <v>26</v>
      </c>
      <c r="I11" s="5" t="s">
        <v>1</v>
      </c>
      <c r="J11" s="29">
        <v>5.5999</v>
      </c>
      <c r="K11" s="29">
        <v>5.3999</v>
      </c>
      <c r="L11" s="52"/>
      <c r="M11" s="26">
        <v>23.7</v>
      </c>
      <c r="N11" s="26">
        <v>73.5</v>
      </c>
      <c r="O11" s="26">
        <v>2.9000000000000004</v>
      </c>
      <c r="P11" s="56"/>
      <c r="Q11" s="56"/>
      <c r="R11" s="56"/>
      <c r="S11" s="56"/>
      <c r="T11" s="34"/>
      <c r="U11" s="53"/>
    </row>
    <row r="12" spans="1:21" s="7" customFormat="1" ht="11.25" customHeight="1">
      <c r="A12" s="3" t="s">
        <v>41</v>
      </c>
      <c r="B12" s="2" t="s">
        <v>42</v>
      </c>
      <c r="C12" s="20">
        <v>2</v>
      </c>
      <c r="D12" s="1" t="s">
        <v>25</v>
      </c>
      <c r="E12" s="29">
        <v>293.985</v>
      </c>
      <c r="F12" s="29">
        <v>232.6</v>
      </c>
      <c r="G12" s="25">
        <v>41167</v>
      </c>
      <c r="H12" s="2" t="s">
        <v>26</v>
      </c>
      <c r="I12" s="5" t="s">
        <v>27</v>
      </c>
      <c r="J12" s="29">
        <v>6.6</v>
      </c>
      <c r="K12" s="29">
        <v>6</v>
      </c>
      <c r="L12" s="1" t="s">
        <v>2</v>
      </c>
      <c r="M12" s="4">
        <v>0.6</v>
      </c>
      <c r="N12" s="4">
        <v>97.3</v>
      </c>
      <c r="O12" s="4">
        <v>2.1</v>
      </c>
      <c r="P12" s="4">
        <v>34</v>
      </c>
      <c r="Q12" s="4" t="s">
        <v>3</v>
      </c>
      <c r="R12" s="4">
        <v>66</v>
      </c>
      <c r="S12" s="4" t="s">
        <v>3</v>
      </c>
      <c r="T12" s="31"/>
      <c r="U12" s="4" t="s">
        <v>28</v>
      </c>
    </row>
    <row r="13" spans="1:21" s="7" customFormat="1" ht="11.25" customHeight="1">
      <c r="A13" s="62" t="s">
        <v>43</v>
      </c>
      <c r="B13" s="27" t="s">
        <v>56</v>
      </c>
      <c r="C13" s="51">
        <v>3</v>
      </c>
      <c r="D13" s="30" t="s">
        <v>38</v>
      </c>
      <c r="E13" s="47">
        <v>2160</v>
      </c>
      <c r="F13" s="47">
        <v>1749.183</v>
      </c>
      <c r="G13" s="45">
        <v>41320</v>
      </c>
      <c r="H13" s="27" t="s">
        <v>44</v>
      </c>
      <c r="I13" s="5" t="s">
        <v>1</v>
      </c>
      <c r="J13" s="29">
        <v>5.2</v>
      </c>
      <c r="K13" s="29">
        <v>4.7</v>
      </c>
      <c r="L13" s="52" t="s">
        <v>2</v>
      </c>
      <c r="M13" s="36">
        <v>0.85</v>
      </c>
      <c r="N13" s="36">
        <v>99.15</v>
      </c>
      <c r="O13" s="16" t="s">
        <v>3</v>
      </c>
      <c r="P13" s="70" t="s">
        <v>3</v>
      </c>
      <c r="Q13" s="70" t="s">
        <v>3</v>
      </c>
      <c r="R13" s="55">
        <v>59</v>
      </c>
      <c r="S13" s="70" t="s">
        <v>3</v>
      </c>
      <c r="T13" s="55">
        <v>41</v>
      </c>
      <c r="U13" s="53" t="s">
        <v>28</v>
      </c>
    </row>
    <row r="14" spans="1:21" s="7" customFormat="1" ht="11.25" customHeight="1">
      <c r="A14" s="63"/>
      <c r="B14" s="27" t="s">
        <v>57</v>
      </c>
      <c r="C14" s="51"/>
      <c r="D14" s="30" t="s">
        <v>30</v>
      </c>
      <c r="E14" s="48"/>
      <c r="F14" s="48"/>
      <c r="G14" s="46"/>
      <c r="H14" s="30" t="s">
        <v>45</v>
      </c>
      <c r="I14" s="5" t="s">
        <v>1</v>
      </c>
      <c r="J14" s="29">
        <v>5.75</v>
      </c>
      <c r="K14" s="29">
        <v>5.1</v>
      </c>
      <c r="L14" s="52"/>
      <c r="M14" s="36">
        <v>0.72</v>
      </c>
      <c r="N14" s="36">
        <v>99.28</v>
      </c>
      <c r="O14" s="16" t="s">
        <v>3</v>
      </c>
      <c r="P14" s="71"/>
      <c r="Q14" s="71"/>
      <c r="R14" s="56"/>
      <c r="S14" s="71"/>
      <c r="T14" s="56"/>
      <c r="U14" s="53"/>
    </row>
    <row r="15" spans="1:21" s="7" customFormat="1" ht="11.25" customHeight="1">
      <c r="A15" s="37" t="s">
        <v>46</v>
      </c>
      <c r="B15" s="38" t="s">
        <v>3</v>
      </c>
      <c r="C15" s="39">
        <v>2</v>
      </c>
      <c r="D15" s="40" t="s">
        <v>47</v>
      </c>
      <c r="E15" s="41">
        <v>1600</v>
      </c>
      <c r="F15" s="42" t="s">
        <v>3</v>
      </c>
      <c r="G15" s="42" t="s">
        <v>3</v>
      </c>
      <c r="H15" s="38" t="s">
        <v>3</v>
      </c>
      <c r="I15" s="42" t="s">
        <v>3</v>
      </c>
      <c r="J15" s="42" t="s">
        <v>3</v>
      </c>
      <c r="K15" s="42" t="s">
        <v>3</v>
      </c>
      <c r="L15" s="40" t="s">
        <v>2</v>
      </c>
      <c r="M15" s="43" t="s">
        <v>3</v>
      </c>
      <c r="N15" s="43" t="s">
        <v>3</v>
      </c>
      <c r="O15" s="43" t="s">
        <v>3</v>
      </c>
      <c r="P15" s="43" t="s">
        <v>3</v>
      </c>
      <c r="Q15" s="43" t="s">
        <v>3</v>
      </c>
      <c r="R15" s="43" t="s">
        <v>3</v>
      </c>
      <c r="S15" s="43" t="s">
        <v>3</v>
      </c>
      <c r="T15" s="43"/>
      <c r="U15" s="44" t="s">
        <v>59</v>
      </c>
    </row>
    <row r="16" spans="1:21" s="18" customFormat="1" ht="11.25" customHeight="1">
      <c r="A16" s="21" t="s">
        <v>48</v>
      </c>
      <c r="B16" s="21"/>
      <c r="C16" s="22"/>
      <c r="D16" s="22"/>
      <c r="E16" s="23"/>
      <c r="F16" s="23">
        <f>SUM(F7:F14)</f>
        <v>4851.782999999999</v>
      </c>
      <c r="G16" s="23"/>
      <c r="H16" s="22"/>
      <c r="I16" s="22"/>
      <c r="J16" s="22"/>
      <c r="K16" s="22"/>
      <c r="L16" s="22"/>
      <c r="M16" s="28"/>
      <c r="N16" s="28"/>
      <c r="O16" s="28"/>
      <c r="P16" s="28"/>
      <c r="Q16" s="28"/>
      <c r="R16" s="28"/>
      <c r="S16" s="28"/>
      <c r="T16" s="28"/>
      <c r="U16" s="24"/>
    </row>
    <row r="17" spans="1:21" s="12" customFormat="1" ht="11.25" customHeight="1">
      <c r="A17" s="57" t="s">
        <v>50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12" customFormat="1" ht="11.25" customHeight="1">
      <c r="A18" s="58" t="s">
        <v>58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3:20" ht="11.25">
      <c r="M19" s="15"/>
      <c r="N19" s="15"/>
      <c r="O19" s="15"/>
      <c r="P19" s="15"/>
      <c r="Q19" s="15"/>
      <c r="R19" s="15"/>
      <c r="S19" s="15"/>
      <c r="T19" s="15"/>
    </row>
    <row r="20" spans="13:20" ht="11.25">
      <c r="M20" s="15"/>
      <c r="N20" s="15"/>
      <c r="O20" s="15"/>
      <c r="P20" s="15"/>
      <c r="Q20" s="15"/>
      <c r="R20" s="15"/>
      <c r="S20" s="15"/>
      <c r="T20" s="15"/>
    </row>
    <row r="21" spans="13:20" ht="11.25">
      <c r="M21" s="15"/>
      <c r="N21" s="15"/>
      <c r="O21" s="15"/>
      <c r="P21" s="15"/>
      <c r="Q21" s="15"/>
      <c r="R21" s="15"/>
      <c r="S21" s="15"/>
      <c r="T21" s="15"/>
    </row>
    <row r="22" spans="13:20" ht="11.25">
      <c r="M22" s="15"/>
      <c r="N22" s="15"/>
      <c r="O22" s="15"/>
      <c r="P22" s="15"/>
      <c r="Q22" s="15"/>
      <c r="R22" s="15"/>
      <c r="S22" s="15"/>
      <c r="T22" s="15"/>
    </row>
    <row r="23" spans="13:20" ht="11.25">
      <c r="M23" s="15"/>
      <c r="N23" s="15"/>
      <c r="O23" s="15"/>
      <c r="P23" s="15"/>
      <c r="Q23" s="15"/>
      <c r="R23" s="15"/>
      <c r="S23" s="15"/>
      <c r="T23" s="15"/>
    </row>
    <row r="24" spans="13:20" ht="11.25">
      <c r="M24" s="15"/>
      <c r="N24" s="15"/>
      <c r="O24" s="15"/>
      <c r="P24" s="15"/>
      <c r="Q24" s="15"/>
      <c r="R24" s="15"/>
      <c r="S24" s="15"/>
      <c r="T24" s="15"/>
    </row>
  </sheetData>
  <sheetProtection/>
  <mergeCells count="50">
    <mergeCell ref="U13:U14"/>
    <mergeCell ref="S7:S8"/>
    <mergeCell ref="P13:P14"/>
    <mergeCell ref="Q13:Q14"/>
    <mergeCell ref="R13:R14"/>
    <mergeCell ref="S13:S14"/>
    <mergeCell ref="P9:P11"/>
    <mergeCell ref="Q9:Q11"/>
    <mergeCell ref="R9:R11"/>
    <mergeCell ref="S9:S11"/>
    <mergeCell ref="T13:T14"/>
    <mergeCell ref="A17:U17"/>
    <mergeCell ref="A18:U18"/>
    <mergeCell ref="A1:U1"/>
    <mergeCell ref="A2:U2"/>
    <mergeCell ref="C13:C14"/>
    <mergeCell ref="A9:A11"/>
    <mergeCell ref="A13:A14"/>
    <mergeCell ref="U9:U11"/>
    <mergeCell ref="C9:C11"/>
    <mergeCell ref="L9:L11"/>
    <mergeCell ref="U5:U6"/>
    <mergeCell ref="A7:A8"/>
    <mergeCell ref="G5:G6"/>
    <mergeCell ref="G7:G8"/>
    <mergeCell ref="G9:G11"/>
    <mergeCell ref="L13:L14"/>
    <mergeCell ref="C7:C8"/>
    <mergeCell ref="L7:L8"/>
    <mergeCell ref="U7:U8"/>
    <mergeCell ref="A5:A6"/>
    <mergeCell ref="B5:B6"/>
    <mergeCell ref="C5:D5"/>
    <mergeCell ref="E5:F5"/>
    <mergeCell ref="H5:H6"/>
    <mergeCell ref="I5:I6"/>
    <mergeCell ref="J5:K5"/>
    <mergeCell ref="L5:L6"/>
    <mergeCell ref="M5:O5"/>
    <mergeCell ref="P5:S5"/>
    <mergeCell ref="P7:P8"/>
    <mergeCell ref="Q7:Q8"/>
    <mergeCell ref="R7:R8"/>
    <mergeCell ref="G13:G14"/>
    <mergeCell ref="F7:F8"/>
    <mergeCell ref="E7:E8"/>
    <mergeCell ref="E9:E11"/>
    <mergeCell ref="F9:F11"/>
    <mergeCell ref="F13:F14"/>
    <mergeCell ref="E13:E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Emissões de debêntures no Novo Mercado de Renda Fixa</dc:title>
  <dc:subject/>
  <dc:creator>Hellen Wallace Lima de Assis</dc:creator>
  <cp:keywords/>
  <dc:description/>
  <cp:lastModifiedBy>Juan Baptista da Silva</cp:lastModifiedBy>
  <cp:lastPrinted>2013-04-02T12:28:42Z</cp:lastPrinted>
  <dcterms:created xsi:type="dcterms:W3CDTF">2013-02-20T18:46:55Z</dcterms:created>
  <dcterms:modified xsi:type="dcterms:W3CDTF">2016-07-06T18:56:31Z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RoutingRuleDescripti">
    <vt:lpwstr>Emissões de debêntures no Novo Mercado de Renda Fixa</vt:lpwstr>
  </property>
</Properties>
</file>