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2-05\"/>
    </mc:Choice>
  </mc:AlternateContent>
  <xr:revisionPtr revIDLastSave="0" documentId="8_{CF4AFE45-9FAA-404D-A835-1520120AAD7D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Detentores'!$A$6:$I$96</definedName>
    <definedName name="_xlnm._FilterDatabase" localSheetId="10" hidden="1">'Pág 11 - Carteira detentores'!$A$91:$AC$91</definedName>
    <definedName name="_xlnm._FilterDatabase" localSheetId="7" hidden="1">'Pág 8 - Operações'!$I$60:$J$60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Operações'!$I$60:$J$60</definedName>
    <definedName name="Z_77FBEA14_FC9F_47BE_B07F_1EFE60C38689_.wvu.FilterData" localSheetId="7" hidden="1">'Pág 8 - Operações'!$I$60:$J$60</definedName>
    <definedName name="Z_7CC78096_637E_4374_84CF_5AF9EA5862CA_.wvu.FilterData" localSheetId="9" hidden="1">'Pág 10 - Detentores'!$A$6:$I$96</definedName>
    <definedName name="Z_7CC78096_637E_4374_84CF_5AF9EA5862CA_.wvu.FilterData" localSheetId="7" hidden="1">'Pág 8 - Operações'!$I$60:$J$60</definedName>
    <definedName name="Z_C75C1FDB_5DC6_4AF7_949B_063A66F7247B_.wvu.FilterData" localSheetId="7" hidden="1">'Pág 8 - Operações'!$I$60:$J$60</definedName>
    <definedName name="Z_D8B8917B_2DDF_4749_B3BA_B5B18288639E_.wvu.FilterData" localSheetId="7" hidden="1">'Pág 8 - Operações'!$I$60:$J$60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9" i="11" l="1"/>
  <c r="H139" i="11"/>
  <c r="O138" i="11"/>
  <c r="H138" i="11"/>
  <c r="O137" i="11"/>
  <c r="H137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<sst xmlns="http://schemas.openxmlformats.org/spreadsheetml/2006/main" count="6734" uniqueCount="310">
  <si>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</si>
  <si>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</si>
  <si>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</si>
  <si>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</si>
  <si>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</si>
  <si>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</si>
  <si>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</si>
  <si>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</si>
  <si>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</si>
  <si>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</si>
  <si>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</si>
  <si>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</si>
  <si>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</si>
  <si>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</si>
  <si>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</si>
  <si>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</si>
  <si>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</si>
  <si>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</si>
  <si>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</si>
  <si>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</si>
  <si>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</si>
  <si>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</si>
  <si>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</si>
  <si>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</si>
  <si>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</si>
  <si>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</si>
  <si>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</si>
  <si>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</si>
  <si>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</si>
  <si>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</si>
  <si>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</si>
  <si>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</si>
  <si>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</si>
  <si>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</si>
  <si>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</si>
  <si>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</si>
  <si>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</si>
  <si>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</si>
  <si>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</si>
  <si>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</si>
  <si>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</si>
  <si>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</si>
  <si>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</si>
  <si>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</si>
  <si>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</si>
  <si>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</si>
  <si>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</si>
  <si>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</si>
  <si>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</si>
  <si>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</si>
  <si>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</si>
  <si>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</si>
  <si>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</si>
  <si>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</si>
  <si>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</si>
  <si>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</si>
  <si>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</si>
  <si>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</si>
  <si>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</si>
  <si>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</si>
  <si>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</si>
  <si>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</si>
  <si>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</si>
  <si>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</si>
  <si>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</si>
  <si>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</si>
  <si>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</si>
  <si>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</si>
  <si>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</si>
  <si>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</si>
  <si>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</si>
  <si>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</si>
  <si>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</si>
  <si>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</si>
  <si>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</si>
  <si>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</si>
  <si>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</si>
  <si>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</si>
  <si>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</si>
  <si>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</si>
  <si>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</si>
  <si>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</si>
  <si>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</si>
  <si>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</si>
  <si>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</si>
  <si>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</si>
  <si>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</si>
  <si>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</si>
  <si>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</si>
  <si>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</si>
  <si>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</si>
  <si>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</si>
  <si>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</si>
  <si>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</si>
  <si>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</si>
  <si>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</si>
  <si>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</si>
  <si>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</si>
  <si>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</si>
  <si>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</si>
  <si>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</si>
  <si>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</si>
  <si>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</si>
  <si>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</si>
  <si>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</si>
  <si>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</si>
  <si>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</si>
  <si>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</si>
  <si>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</si>
  <si>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</si>
  <si>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</si>
  <si>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</si>
  <si>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</si>
  <si>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</si>
  <si>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</si>
  <si>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</si>
  <si>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</si>
  <si>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</si>
  <si>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</si>
  <si>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</si>
  <si>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</si>
  <si>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</si>
  <si>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</si>
  <si>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</si>
  <si>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</si>
  <si>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</si>
  <si>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</si>
  <si>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</si>
  <si>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</si>
  <si>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</si>
  <si>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</si>
  <si>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</si>
  <si>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</si>
  <si>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</si>
  <si>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</si>
  <si>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</si>
  <si>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</si>
  <si>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</si>
  <si>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</si>
  <si>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</si>
  <si>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</si>
  <si>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</si>
  <si>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</si>
  <si>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</si>
  <si>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</si>
  <si>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</si>
  <si>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</si>
  <si>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</si>
  <si>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</si>
  <si>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</si>
  <si>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</si>
  <si>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</si>
  <si>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</si>
  <si>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</si>
  <si>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</si>
  <si>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</si>
  <si>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</si>
  <si>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</si>
  <si>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</si>
  <si>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</si>
  <si>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</si>
  <si>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</si>
  <si>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</si>
  <si>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</si>
  <si>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</si>
  <si>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</si>
  <si>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</si>
  <si>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</si>
  <si>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</si>
  <si>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</si>
  <si>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</si>
  <si>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</si>
  <si>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</si>
  <si>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</si>
  <si>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</si>
  <si>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</si>
  <si>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</si>
  <si>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</si>
  <si>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</si>
  <si>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</si>
  <si>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</si>
  <si>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</si>
  <si>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</si>
  <si>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</si>
  <si>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</si>
  <si>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</si>
  <si>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</si>
  <si>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</si>
  <si>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</si>
  <si>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</si>
  <si>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</si>
  <si>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</si>
  <si>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</si>
  <si>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</si>
  <si>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</si>
  <si>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</si>
  <si>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</si>
  <si>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</si>
  <si>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</si>
  <si>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</si>
  <si>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</si>
  <si>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</si>
  <si>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</si>
  <si>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</si>
  <si>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</si>
  <si>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</si>
  <si>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</si>
  <si>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</si>
  <si>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</si>
  <si>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</si>
  <si>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</si>
  <si>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</si>
  <si>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</si>
  <si>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</si>
  <si>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</si>
  <si>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</si>
  <si>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</si>
  <si>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</si>
  <si>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</si>
  <si>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</si>
  <si>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</si>
  <si>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</si>
  <si>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</si>
  <si>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</si>
  <si>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</si>
  <si>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</si>
  <si>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</si>
  <si>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</si>
  <si>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</si>
  <si>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</si>
  <si>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</si>
  <si>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</si>
  <si>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</si>
  <si>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</si>
  <si>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</si>
  <si>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</si>
  <si>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</si>
  <si>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</si>
  <si>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</si>
  <si>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</si>
  <si>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</si>
  <si>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</si>
  <si>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</si>
  <si>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</si>
  <si>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</si>
  <si>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</si>
  <si>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</si>
  <si>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</si>
  <si>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</si>
  <si>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</si>
  <si>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</si>
  <si>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</si>
  <si>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</si>
  <si>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</si>
  <si>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</si>
  <si>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</si>
  <si>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</si>
  <si>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</si>
  <si>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</si>
  <si>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</si>
  <si>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</si>
  <si>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</si>
  <si>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</si>
  <si>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</si>
  <si>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</si>
  <si>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</si>
  <si>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</si>
  <si>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</si>
  <si>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</si>
  <si>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</si>
  <si>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</si>
  <si>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</si>
  <si>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</si>
  <si>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</si>
  <si>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</si>
  <si>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</si>
  <si>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</si>
  <si>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</si>
  <si>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</si>
  <si>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</si>
  <si>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</si>
  <si>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</si>
  <si>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</si>
  <si>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</si>
  <si>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</si>
  <si>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</si>
  <si>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</si>
  <si>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</si>
  <si>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</si>
  <si>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</si>
  <si>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</si>
  <si>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ND</t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</si>
  <si>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</si>
  <si>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</si>
  <si>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</si>
  <si>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</si>
  <si>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</si>
  <si>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</si>
  <si>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</si>
  <si>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</si>
  <si>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Março/22</t>
  </si>
  <si>
    <t>Rentabilidade do IDkA em Março/22</t>
  </si>
  <si>
    <t>Abril/2022</t>
  </si>
  <si>
    <t>Resultados do IMA em Abril/22</t>
  </si>
  <si>
    <t>Resultados do IDA em Abril/22</t>
  </si>
  <si>
    <t>Resultados do IDkA em Abril/22</t>
  </si>
  <si>
    <t>* Até Abril/2022</t>
  </si>
  <si>
    <t>* Abril/2022 teve 23 dias úteis. Fonte: ANBIMA, Banco Central e Tesouro Nacional.</t>
  </si>
  <si>
    <t>N/D</t>
  </si>
  <si>
    <t>*Até Abril/2022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</si>
</sst>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4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 applyFont="1"/>
    <xf numFmtId="4" fontId="0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0" fontId="114" fillId="36" borderId="0" xfId="43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47185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0" fillId="71" borderId="0" xfId="0" applyFont="1" applyFill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6" fillId="75" borderId="0" xfId="0" applyFont="1" applyFill="1" applyAlignment="1">
      <alignment horizontal="center" vertical="center"/>
    </xf>
    <xf numFmtId="168" fontId="0" fillId="0" borderId="8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3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6" sqref="B6:L6"/>
    </sheetView>
  </sheetViews>
  <sheetFormatPr defaultRowHeight="15"/>
  <cols>
    <col min="1" max="1" width="2.5703125" customWidth="1"/>
    <col min="6" max="6" width="41.5703125" customWidth="1"/>
    <col min="11" max="11" width="8.5703125" style="5" customWidth="1"/>
    <col min="12" max="12" width="9.140625" style="5"/>
  </cols>
  <sheetData>
    <row r="1" spans="2:12" ht="21">
      <c r="B1" s="419" t="s">
        <v>134</v>
      </c>
      <c r="C1" s="420"/>
      <c r="D1" s="420"/>
      <c r="E1" s="420"/>
      <c r="F1" s="420"/>
      <c r="G1" s="420"/>
      <c r="H1" s="420"/>
      <c r="I1" s="420"/>
      <c r="J1" s="421"/>
      <c r="K1" s="421"/>
      <c r="L1" s="421"/>
    </row>
    <row r="3" spans="2:12" ht="23.25" customHeight="1">
      <c r="B3" s="422" t="s">
        <v>132</v>
      </c>
      <c r="C3" s="422"/>
      <c r="D3" s="422"/>
      <c r="E3" s="422"/>
      <c r="F3" s="422"/>
      <c r="G3" s="422"/>
      <c r="H3" s="422"/>
      <c r="I3" s="422"/>
      <c r="J3" s="423"/>
      <c r="K3" s="423"/>
      <c r="L3" s="423"/>
    </row>
    <row r="4" spans="2:12" ht="15.75">
      <c r="B4" s="416"/>
      <c r="C4" s="416"/>
      <c r="D4" s="416"/>
      <c r="E4" s="416"/>
      <c r="F4" s="416"/>
      <c r="G4" s="416"/>
      <c r="H4" s="416"/>
      <c r="I4" s="416"/>
    </row>
    <row r="5" spans="2:12" ht="18.75">
      <c r="B5" s="426" t="s">
        <v>302</v>
      </c>
      <c r="C5" s="426"/>
      <c r="D5" s="426"/>
      <c r="E5" s="426"/>
      <c r="F5" s="426"/>
      <c r="G5" s="426"/>
      <c r="H5" s="426"/>
      <c r="I5" s="426"/>
      <c r="J5" s="427"/>
      <c r="K5" s="427"/>
      <c r="L5" s="427"/>
    </row>
    <row r="6" spans="2:12" ht="18.75">
      <c r="B6" s="424" t="s">
        <v>106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</row>
    <row r="7" spans="2:12" ht="15.75">
      <c r="B7" s="6"/>
      <c r="C7" s="6"/>
      <c r="D7" s="6"/>
      <c r="E7" s="6"/>
      <c r="F7" s="6"/>
      <c r="G7" s="6"/>
      <c r="H7" s="6"/>
      <c r="I7" s="6"/>
    </row>
    <row r="8" spans="2:12" ht="15.75">
      <c r="B8" s="6"/>
      <c r="C8" s="6"/>
      <c r="D8" s="6"/>
      <c r="E8" s="6"/>
      <c r="F8" s="6"/>
      <c r="G8" s="6"/>
      <c r="H8" s="6"/>
      <c r="I8" s="6"/>
    </row>
    <row r="9" spans="2:12" ht="15.75">
      <c r="B9" s="417" t="s">
        <v>107</v>
      </c>
      <c r="C9" s="417"/>
      <c r="D9" s="417"/>
      <c r="E9" s="417"/>
      <c r="F9" s="417"/>
      <c r="G9" s="417"/>
      <c r="H9" s="417"/>
      <c r="I9" s="417"/>
      <c r="J9" s="417"/>
      <c r="K9" s="417"/>
      <c r="L9" s="417"/>
    </row>
    <row r="10" spans="2:12" ht="15.75">
      <c r="B10" s="418" t="s">
        <v>108</v>
      </c>
      <c r="C10" s="418"/>
      <c r="D10" s="418"/>
      <c r="E10" s="418"/>
      <c r="F10" s="418"/>
      <c r="G10" s="418"/>
      <c r="H10" s="418"/>
      <c r="I10" s="12"/>
      <c r="J10" s="153"/>
      <c r="K10" s="153"/>
      <c r="L10" s="153" t="s">
        <v>143</v>
      </c>
    </row>
    <row r="11" spans="2:12" ht="15.75">
      <c r="B11" s="418" t="s">
        <v>235</v>
      </c>
      <c r="C11" s="418"/>
      <c r="D11" s="418"/>
      <c r="E11" s="418"/>
      <c r="F11" s="418"/>
      <c r="G11" s="418"/>
      <c r="L11" s="153" t="s">
        <v>144</v>
      </c>
    </row>
    <row r="12" spans="2:12">
      <c r="C12" s="5"/>
      <c r="D12" s="5"/>
      <c r="E12" s="5"/>
      <c r="F12" s="5"/>
    </row>
    <row r="13" spans="2:12" ht="15.75">
      <c r="B13" s="417" t="s">
        <v>129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</row>
    <row r="14" spans="2:12" ht="15.75">
      <c r="B14" s="153" t="s">
        <v>212</v>
      </c>
      <c r="C14" s="153"/>
      <c r="D14" s="153"/>
      <c r="E14" s="153"/>
      <c r="F14" s="153"/>
      <c r="G14" s="153"/>
      <c r="H14" s="153"/>
      <c r="I14" s="153"/>
      <c r="J14" s="153"/>
      <c r="L14" s="153" t="s">
        <v>145</v>
      </c>
    </row>
    <row r="15" spans="2:12" ht="15.75">
      <c r="B15" s="418" t="s">
        <v>156</v>
      </c>
      <c r="C15" s="418"/>
      <c r="D15" s="418"/>
      <c r="E15" s="418"/>
      <c r="F15" s="418"/>
      <c r="G15" s="418"/>
      <c r="H15" s="418"/>
      <c r="I15" s="418"/>
      <c r="J15" s="418"/>
      <c r="K15" s="5" t="s">
        <v>142</v>
      </c>
      <c r="L15" s="153" t="s">
        <v>146</v>
      </c>
    </row>
    <row r="16" spans="2:12" ht="15.75">
      <c r="B16" s="418" t="s">
        <v>157</v>
      </c>
      <c r="C16" s="418"/>
      <c r="D16" s="418"/>
      <c r="E16" s="418"/>
      <c r="F16" s="418"/>
      <c r="G16" s="418"/>
      <c r="H16" s="418"/>
      <c r="I16" s="418"/>
      <c r="J16" s="418"/>
      <c r="L16" s="153" t="s">
        <v>147</v>
      </c>
    </row>
    <row r="17" spans="2:12">
      <c r="C17" s="5"/>
      <c r="D17" s="5"/>
      <c r="E17" s="5"/>
      <c r="F17" s="5"/>
    </row>
    <row r="18" spans="2:12" ht="15.75">
      <c r="B18" s="417" t="s">
        <v>130</v>
      </c>
      <c r="C18" s="417"/>
      <c r="D18" s="417"/>
      <c r="E18" s="417"/>
      <c r="F18" s="417"/>
      <c r="G18" s="417"/>
      <c r="H18" s="417"/>
      <c r="I18" s="417"/>
      <c r="J18" s="417"/>
      <c r="K18" s="417"/>
      <c r="L18" s="417"/>
    </row>
    <row r="19" spans="2:12" ht="15.75">
      <c r="B19" s="418" t="s">
        <v>158</v>
      </c>
      <c r="C19" s="418"/>
      <c r="D19" s="418"/>
      <c r="E19" s="418"/>
      <c r="F19" s="418"/>
      <c r="G19" s="418"/>
      <c r="L19" s="153" t="s">
        <v>148</v>
      </c>
    </row>
    <row r="20" spans="2:12" ht="15.75">
      <c r="B20" s="418" t="s">
        <v>110</v>
      </c>
      <c r="C20" s="418"/>
      <c r="D20" s="418"/>
      <c r="E20" s="418"/>
      <c r="F20" s="418"/>
      <c r="G20" s="418"/>
      <c r="K20" s="5" t="s">
        <v>142</v>
      </c>
      <c r="L20" s="153" t="s">
        <v>149</v>
      </c>
    </row>
    <row r="21" spans="2:12" ht="15.75">
      <c r="B21" s="418" t="s">
        <v>111</v>
      </c>
      <c r="C21" s="418"/>
      <c r="D21" s="418"/>
      <c r="E21" s="418"/>
      <c r="F21" s="418"/>
      <c r="G21" s="418"/>
      <c r="L21" s="153" t="s">
        <v>150</v>
      </c>
    </row>
    <row r="22" spans="2:12" ht="15.75">
      <c r="B22" s="418" t="s">
        <v>109</v>
      </c>
      <c r="C22" s="418"/>
      <c r="D22" s="418"/>
      <c r="E22" s="418"/>
      <c r="F22" s="418"/>
      <c r="G22" s="418"/>
      <c r="L22" s="153" t="s">
        <v>151</v>
      </c>
    </row>
    <row r="23" spans="2:12" ht="15.75">
      <c r="B23" s="418" t="s">
        <v>159</v>
      </c>
      <c r="C23" s="418"/>
      <c r="D23" s="418"/>
      <c r="E23" s="418"/>
      <c r="F23" s="418"/>
      <c r="G23" s="418"/>
      <c r="L23" s="153" t="s">
        <v>152</v>
      </c>
    </row>
    <row r="24" spans="2:12">
      <c r="B24" s="4"/>
      <c r="C24" s="5"/>
      <c r="D24" s="5"/>
      <c r="E24" s="5"/>
      <c r="F24" s="5"/>
      <c r="G24" s="5"/>
    </row>
    <row r="25" spans="2:12" ht="15.75">
      <c r="B25" s="417" t="s">
        <v>131</v>
      </c>
      <c r="C25" s="417"/>
      <c r="D25" s="417"/>
      <c r="E25" s="417"/>
      <c r="F25" s="417"/>
      <c r="G25" s="417"/>
      <c r="H25" s="417"/>
      <c r="I25" s="417"/>
      <c r="J25" s="417"/>
      <c r="K25" s="417"/>
      <c r="L25" s="417"/>
    </row>
    <row r="26" spans="2:12" ht="15.75">
      <c r="B26" s="418" t="s">
        <v>236</v>
      </c>
      <c r="C26" s="418"/>
      <c r="D26" s="418"/>
      <c r="E26" s="418"/>
      <c r="F26" s="418"/>
      <c r="G26" s="418"/>
      <c r="H26" s="151"/>
      <c r="I26" s="151"/>
      <c r="J26" s="151"/>
      <c r="K26" s="152"/>
      <c r="L26" s="153" t="s">
        <v>153</v>
      </c>
    </row>
    <row r="27" spans="2:12" ht="15.75">
      <c r="B27" s="418" t="s">
        <v>237</v>
      </c>
      <c r="C27" s="418"/>
      <c r="D27" s="418"/>
      <c r="E27" s="418"/>
      <c r="F27" s="418"/>
      <c r="G27" s="418"/>
      <c r="H27" s="151"/>
      <c r="I27" s="151"/>
      <c r="J27" s="151"/>
      <c r="K27" s="152"/>
      <c r="L27" s="153" t="s">
        <v>154</v>
      </c>
    </row>
    <row r="28" spans="2:12" ht="15.75">
      <c r="B28" s="418" t="s">
        <v>238</v>
      </c>
      <c r="C28" s="418"/>
      <c r="D28" s="418"/>
      <c r="E28" s="418"/>
      <c r="F28" s="418"/>
      <c r="G28" s="418"/>
      <c r="H28" s="151"/>
      <c r="I28" s="151"/>
      <c r="J28" s="151"/>
      <c r="K28" s="152"/>
      <c r="L28" s="153" t="s">
        <v>155</v>
      </c>
    </row>
    <row r="29" spans="2:12" ht="15.75">
      <c r="B29" s="418"/>
      <c r="C29" s="418"/>
      <c r="D29" s="418"/>
      <c r="E29" s="418"/>
      <c r="F29" s="418"/>
      <c r="G29" s="418"/>
      <c r="H29" s="151"/>
      <c r="I29" s="151"/>
      <c r="J29" s="151"/>
      <c r="K29" s="152"/>
      <c r="L29" s="153"/>
    </row>
    <row r="30" spans="2:12" ht="15.75">
      <c r="B30" s="418"/>
      <c r="C30" s="418"/>
      <c r="D30" s="418"/>
      <c r="E30" s="418"/>
      <c r="F30" s="418"/>
      <c r="G30" s="418"/>
      <c r="H30" s="151"/>
      <c r="I30" s="151"/>
      <c r="J30" s="151"/>
      <c r="K30" s="152"/>
      <c r="L30" s="153"/>
    </row>
    <row r="31" spans="2:12" ht="15.75">
      <c r="B31" s="418"/>
      <c r="C31" s="418"/>
      <c r="D31" s="418"/>
      <c r="E31" s="418"/>
      <c r="F31" s="418"/>
      <c r="G31" s="418"/>
      <c r="H31" s="151"/>
      <c r="I31" s="151"/>
      <c r="J31" s="151"/>
      <c r="K31" s="152"/>
    </row>
    <row r="32" spans="2:12" ht="15.75">
      <c r="B32" s="418"/>
      <c r="C32" s="418"/>
      <c r="D32" s="418"/>
      <c r="E32" s="418"/>
      <c r="F32" s="418"/>
      <c r="G32" s="418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2"/>
  <sheetViews>
    <sheetView showGridLines="0" zoomScale="70" zoomScaleNormal="70" workbookViewId="0">
      <selection sqref="A1:N1"/>
    </sheetView>
  </sheetViews>
  <sheetFormatPr defaultColWidth="9.140625" defaultRowHeight="12.75"/>
  <cols>
    <col min="1" max="1" width="16.140625" style="13" customWidth="1"/>
    <col min="2" max="2" width="14.5703125" style="13" customWidth="1"/>
    <col min="3" max="3" width="15.42578125" style="13" customWidth="1"/>
    <col min="4" max="4" width="15" style="13" customWidth="1"/>
    <col min="5" max="5" width="10.42578125" style="13" customWidth="1"/>
    <col min="6" max="6" width="18.5703125" style="13" customWidth="1"/>
    <col min="7" max="7" width="14.42578125" style="13" customWidth="1"/>
    <col min="8" max="8" width="12.42578125" style="13" customWidth="1"/>
    <col min="9" max="9" width="12.5703125" style="13" customWidth="1"/>
    <col min="10" max="10" width="11.5703125" style="13" customWidth="1"/>
    <col min="11" max="11" width="33.85546875" style="13" customWidth="1"/>
    <col min="12" max="12" width="17.85546875" style="13" customWidth="1"/>
    <col min="13" max="13" width="18.5703125" style="13" customWidth="1"/>
    <col min="14" max="14" width="30.5703125" style="13" customWidth="1"/>
    <col min="15" max="20" width="9.140625" style="13"/>
    <col min="21" max="21" width="16" style="13" customWidth="1"/>
    <col min="22" max="16384" width="9.140625" style="13"/>
  </cols>
  <sheetData>
    <row r="1" spans="1:17" s="2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156"/>
      <c r="P1" s="156"/>
      <c r="Q1" s="157"/>
    </row>
    <row r="2" spans="1:17" s="2" customFormat="1" ht="26.25">
      <c r="A2" s="429" t="s">
        <v>230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58"/>
      <c r="P2" s="158"/>
      <c r="Q2" s="157"/>
    </row>
    <row r="3" spans="1:17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42"/>
      <c r="N3" s="144" t="s">
        <v>136</v>
      </c>
      <c r="O3" s="159"/>
      <c r="P3" s="49"/>
      <c r="Q3" s="49"/>
    </row>
    <row r="5" spans="1:17" ht="39.950000000000003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ht="35.1" customHeight="1">
      <c r="A6" s="431" t="s">
        <v>82</v>
      </c>
      <c r="B6" s="433" t="s">
        <v>160</v>
      </c>
      <c r="C6" s="433"/>
      <c r="D6" s="433"/>
      <c r="E6" s="434" t="s">
        <v>141</v>
      </c>
      <c r="F6" s="433"/>
      <c r="G6" s="433"/>
      <c r="H6" s="433"/>
      <c r="I6" s="433"/>
      <c r="J6" s="433"/>
      <c r="K6" s="437" t="s">
        <v>162</v>
      </c>
      <c r="L6" s="437" t="s">
        <v>163</v>
      </c>
      <c r="M6" s="437" t="s">
        <v>287</v>
      </c>
      <c r="N6" s="437" t="s">
        <v>164</v>
      </c>
    </row>
    <row r="7" spans="1:17" ht="27.75" customHeight="1">
      <c r="A7" s="432"/>
      <c r="B7" s="117" t="s">
        <v>83</v>
      </c>
      <c r="C7" s="154" t="s">
        <v>57</v>
      </c>
      <c r="D7" s="154" t="s">
        <v>84</v>
      </c>
      <c r="E7" s="154" t="s">
        <v>85</v>
      </c>
      <c r="F7" s="154" t="s">
        <v>161</v>
      </c>
      <c r="G7" s="154" t="s">
        <v>127</v>
      </c>
      <c r="H7" s="154" t="s">
        <v>128</v>
      </c>
      <c r="I7" s="154" t="s">
        <v>86</v>
      </c>
      <c r="J7" s="117" t="s">
        <v>87</v>
      </c>
      <c r="K7" s="438"/>
      <c r="L7" s="438"/>
      <c r="M7" s="438"/>
      <c r="N7" s="438"/>
    </row>
    <row r="8" spans="1:17" ht="15.75">
      <c r="A8" s="35">
        <v>2011</v>
      </c>
      <c r="B8" s="181">
        <v>393.80085784999977</v>
      </c>
      <c r="C8" s="181">
        <v>12.993465952139989</v>
      </c>
      <c r="D8" s="181">
        <v>406.79432380213979</v>
      </c>
      <c r="E8" s="181">
        <v>753.39351420456012</v>
      </c>
      <c r="F8" s="181">
        <v>148.51255670459</v>
      </c>
      <c r="G8" s="181">
        <v>26.689729126396497</v>
      </c>
      <c r="H8" s="181">
        <v>46.831988756309997</v>
      </c>
      <c r="I8" s="181">
        <v>30.298815470999887</v>
      </c>
      <c r="J8" s="181">
        <v>1005.7266042628565</v>
      </c>
      <c r="K8" s="182">
        <v>113.33266480045002</v>
      </c>
      <c r="L8" s="182">
        <v>1527.8645927581999</v>
      </c>
      <c r="M8" s="182">
        <v>1783.0606356793364</v>
      </c>
      <c r="N8" s="182">
        <v>3308.9142285447824</v>
      </c>
    </row>
    <row r="9" spans="1:17" ht="15.75">
      <c r="A9" s="33">
        <v>2012</v>
      </c>
      <c r="B9" s="183">
        <v>507.64644595000033</v>
      </c>
      <c r="C9" s="183">
        <v>10.91023575912998</v>
      </c>
      <c r="D9" s="183">
        <v>518.55668170913032</v>
      </c>
      <c r="E9" s="183">
        <v>649.51960589218004</v>
      </c>
      <c r="F9" s="183">
        <v>236.18174102272999</v>
      </c>
      <c r="G9" s="183">
        <v>58.5437301714</v>
      </c>
      <c r="H9" s="183">
        <v>62.36007150028</v>
      </c>
      <c r="I9" s="183">
        <v>31.832973731350002</v>
      </c>
      <c r="J9" s="183">
        <v>1038.43812231794</v>
      </c>
      <c r="K9" s="183">
        <v>135.44703296688002</v>
      </c>
      <c r="L9" s="183">
        <v>1694.4538411710698</v>
      </c>
      <c r="M9" s="183">
        <v>1916.7092762874199</v>
      </c>
      <c r="N9" s="183">
        <v>3609.1511132813703</v>
      </c>
    </row>
    <row r="10" spans="1:17" ht="15.75">
      <c r="A10" s="33">
        <v>2013</v>
      </c>
      <c r="B10" s="181">
        <v>579.45011862999957</v>
      </c>
      <c r="C10" s="181">
        <v>12.120322233669926</v>
      </c>
      <c r="D10" s="181">
        <v>591.57044086366955</v>
      </c>
      <c r="E10" s="181">
        <v>640.63498971561</v>
      </c>
      <c r="F10" s="181">
        <v>336.86647758517995</v>
      </c>
      <c r="G10" s="181">
        <v>118.89794664461</v>
      </c>
      <c r="H10" s="181">
        <v>96.59897020503999</v>
      </c>
      <c r="I10" s="181">
        <v>30.219889656030002</v>
      </c>
      <c r="J10" s="181">
        <v>1223.2182738064701</v>
      </c>
      <c r="K10" s="182">
        <v>164.28651101098998</v>
      </c>
      <c r="L10" s="182">
        <v>1981.11956681527</v>
      </c>
      <c r="M10" s="182">
        <v>2028.13</v>
      </c>
      <c r="N10" s="182">
        <v>4007.2052256811294</v>
      </c>
    </row>
    <row r="11" spans="1:17" ht="15.75">
      <c r="A11" s="33">
        <v>2014</v>
      </c>
      <c r="B11" s="183">
        <v>671.26325039999983</v>
      </c>
      <c r="C11" s="183">
        <v>18.957258755280055</v>
      </c>
      <c r="D11" s="183">
        <v>690.22050915527984</v>
      </c>
      <c r="E11" s="183">
        <v>539.77024915751997</v>
      </c>
      <c r="F11" s="183">
        <v>355.58452995617995</v>
      </c>
      <c r="G11" s="183">
        <v>148.68108434453001</v>
      </c>
      <c r="H11" s="183">
        <v>160.05493684078996</v>
      </c>
      <c r="I11" s="183">
        <v>27.437333687430002</v>
      </c>
      <c r="J11" s="183">
        <v>1231.5281339864498</v>
      </c>
      <c r="K11" s="183">
        <v>201.24632002446998</v>
      </c>
      <c r="L11" s="183">
        <v>2122.4225619960398</v>
      </c>
      <c r="M11" s="183">
        <v>2183.6110403068355</v>
      </c>
      <c r="N11" s="183">
        <v>4306.6060034730353</v>
      </c>
    </row>
    <row r="12" spans="1:17" ht="15.75">
      <c r="A12" s="32">
        <v>2015</v>
      </c>
      <c r="B12" s="181">
        <v>739.25726843000052</v>
      </c>
      <c r="C12" s="37">
        <v>9.0994983832701113</v>
      </c>
      <c r="D12" s="181">
        <v>748.35676681327061</v>
      </c>
      <c r="E12" s="181">
        <v>535.22201620585997</v>
      </c>
      <c r="F12" s="181">
        <v>434.86060919945004</v>
      </c>
      <c r="G12" s="37">
        <v>193.12312230865999</v>
      </c>
      <c r="H12" s="37">
        <v>204.22877080052001</v>
      </c>
      <c r="I12" s="37">
        <v>21.743259652459997</v>
      </c>
      <c r="J12" s="181">
        <v>1389.1777781669498</v>
      </c>
      <c r="K12" s="182">
        <v>208.17357138163999</v>
      </c>
      <c r="L12" s="181">
        <v>2345.6608553818396</v>
      </c>
      <c r="M12" s="182">
        <v>2650.1654454078425</v>
      </c>
      <c r="N12" s="182">
        <v>4995.873561769703</v>
      </c>
    </row>
    <row r="13" spans="1:17" ht="15.75">
      <c r="A13" s="33">
        <v>2016</v>
      </c>
      <c r="B13" s="183">
        <v>782.089071619999</v>
      </c>
      <c r="C13" s="184">
        <v>10.074236759799998</v>
      </c>
      <c r="D13" s="184">
        <v>792.16330837979899</v>
      </c>
      <c r="E13" s="183">
        <v>595.86110868830997</v>
      </c>
      <c r="F13" s="183">
        <v>429.67865426174006</v>
      </c>
      <c r="G13" s="184">
        <v>188.67250651844</v>
      </c>
      <c r="H13" s="184">
        <v>201.81303909427001</v>
      </c>
      <c r="I13" s="184">
        <v>17.201850726079996</v>
      </c>
      <c r="J13" s="183">
        <v>1433.2271592888401</v>
      </c>
      <c r="K13" s="183">
        <v>228.29062197729999</v>
      </c>
      <c r="L13" s="183">
        <v>2453.5984166798103</v>
      </c>
      <c r="M13" s="183">
        <v>2986.4145166259236</v>
      </c>
      <c r="N13" s="183">
        <v>5440.0956062718624</v>
      </c>
    </row>
    <row r="14" spans="1:17" ht="15.75">
      <c r="A14" s="34">
        <v>2017</v>
      </c>
      <c r="B14" s="181">
        <v>747.86029411000004</v>
      </c>
      <c r="C14" s="37">
        <v>40.26092186846995</v>
      </c>
      <c r="D14" s="181">
        <v>788.12121597846999</v>
      </c>
      <c r="E14" s="37">
        <v>710.64420038887999</v>
      </c>
      <c r="F14" s="37">
        <v>385.09753723397</v>
      </c>
      <c r="G14" s="37">
        <v>148.36283698956001</v>
      </c>
      <c r="H14" s="37">
        <v>183.30150263984001</v>
      </c>
      <c r="I14" s="37">
        <v>12.339629621930072</v>
      </c>
      <c r="J14" s="181">
        <v>1439.7457068741801</v>
      </c>
      <c r="K14" s="182">
        <v>237.04652254403001</v>
      </c>
      <c r="L14" s="181">
        <v>2464.9134453966799</v>
      </c>
      <c r="M14" s="182">
        <v>3488.5924490000002</v>
      </c>
      <c r="N14" s="182">
        <v>5953.5058943966797</v>
      </c>
    </row>
    <row r="15" spans="1:17" ht="15.75">
      <c r="A15" s="33">
        <v>2018</v>
      </c>
      <c r="B15" s="184">
        <v>575.78435075897005</v>
      </c>
      <c r="C15" s="184">
        <f>D15-B15</f>
        <v>48.440999999999917</v>
      </c>
      <c r="D15" s="184">
        <v>624.22535075896997</v>
      </c>
      <c r="E15" s="184">
        <v>873.79438417020003</v>
      </c>
      <c r="F15" s="184">
        <v>302.17099999999999</v>
      </c>
      <c r="G15" s="184">
        <v>148.55977515063</v>
      </c>
      <c r="H15" s="184">
        <v>156.55500000000001</v>
      </c>
      <c r="I15" s="184">
        <v>43.208183328499999</v>
      </c>
      <c r="J15" s="184">
        <v>1524.2883426493299</v>
      </c>
      <c r="K15" s="183">
        <v>249.43651235626999</v>
      </c>
      <c r="L15" s="183">
        <f>D15+J15+K15</f>
        <v>2397.9502057645695</v>
      </c>
      <c r="M15" s="183">
        <v>3784.243371</v>
      </c>
      <c r="N15" s="183">
        <f>L15+M15</f>
        <v>6182.19357676457</v>
      </c>
      <c r="O15" s="16"/>
    </row>
    <row r="16" spans="1:17" ht="15.75">
      <c r="A16" s="33">
        <v>2019</v>
      </c>
      <c r="B16" s="181">
        <v>659.71360062999997</v>
      </c>
      <c r="C16" s="37">
        <f>D16-B16</f>
        <v>38.028800487600051</v>
      </c>
      <c r="D16" s="181">
        <v>697.74240111760002</v>
      </c>
      <c r="E16" s="37">
        <v>948.27968403504997</v>
      </c>
      <c r="F16" s="37">
        <v>357.00197175222002</v>
      </c>
      <c r="G16" s="37">
        <v>153.37095489142001</v>
      </c>
      <c r="H16" s="37">
        <v>141.83237930747001</v>
      </c>
      <c r="I16" s="37">
        <v>85.335522044049995</v>
      </c>
      <c r="J16" s="181">
        <v>1685.82051203021</v>
      </c>
      <c r="K16" s="182">
        <v>260.65373107743</v>
      </c>
      <c r="L16" s="181">
        <f>D16+J16+K16</f>
        <v>2644.2166442252401</v>
      </c>
      <c r="M16" s="182">
        <v>4322.6095269999996</v>
      </c>
      <c r="N16" s="182">
        <f>L16+M16</f>
        <v>6966.8261712252397</v>
      </c>
    </row>
    <row r="17" spans="1:16" s="49" customFormat="1" ht="15.75" customHeight="1">
      <c r="A17" s="33">
        <v>2020</v>
      </c>
      <c r="B17" s="184">
        <v>662.38307415999998</v>
      </c>
      <c r="C17" s="184">
        <v>33.901460864649998</v>
      </c>
      <c r="D17" s="184">
        <f>+B17+C17</f>
        <v>696.28453502464993</v>
      </c>
      <c r="E17" s="184">
        <v>1469.6483720353799</v>
      </c>
      <c r="F17" s="184">
        <v>347.34834914971998</v>
      </c>
      <c r="G17" s="184">
        <v>153.38346519336</v>
      </c>
      <c r="H17" s="184">
        <v>121.60315619127999</v>
      </c>
      <c r="I17" s="184">
        <v>159.92518500362999</v>
      </c>
      <c r="J17" s="184">
        <f>SUM(E17:I17)</f>
        <v>2251.9085275733696</v>
      </c>
      <c r="K17" s="183">
        <v>276.56765739932001</v>
      </c>
      <c r="L17" s="183">
        <f>D17+J17+K17</f>
        <v>3224.7607199973395</v>
      </c>
      <c r="M17" s="183">
        <v>4791.8401020000001</v>
      </c>
      <c r="N17" s="183">
        <f>L17+M17</f>
        <v>8016.6008219973392</v>
      </c>
      <c r="O17" s="50"/>
    </row>
    <row r="18" spans="1:16" ht="20.100000000000001" customHeight="1">
      <c r="A18" s="33">
        <v>2021</v>
      </c>
      <c r="B18" s="181">
        <v>820.29817861000004</v>
      </c>
      <c r="C18" s="37">
        <f>D18-B18</f>
        <v>40.876697638079918</v>
      </c>
      <c r="D18" s="181">
        <v>861.17487624807995</v>
      </c>
      <c r="E18" s="37">
        <v>1567.75072152045</v>
      </c>
      <c r="F18" s="37">
        <v>331.78186358149998</v>
      </c>
      <c r="G18" s="37">
        <v>192.96717558405001</v>
      </c>
      <c r="H18" s="37">
        <v>140.80475418342999</v>
      </c>
      <c r="I18" s="37">
        <f>J18-SUM(E18:H18)</f>
        <v>200.36917597947013</v>
      </c>
      <c r="J18" s="181">
        <v>2433.6736908489002</v>
      </c>
      <c r="K18" s="182">
        <v>356.95713050427997</v>
      </c>
      <c r="L18" s="181">
        <f>D18+J18+K18</f>
        <v>3651.8056976012604</v>
      </c>
      <c r="M18" s="182">
        <v>5128.9842468805773</v>
      </c>
      <c r="N18" s="182">
        <f>L18+M18</f>
        <v>8780.7899444818377</v>
      </c>
    </row>
    <row r="19" spans="1:16" ht="20.100000000000001" customHeight="1">
      <c r="A19" s="276">
        <v>44652</v>
      </c>
      <c r="B19" s="184">
        <v>877.78710399999898</v>
      </c>
      <c r="C19" s="184">
        <f>D19-B19</f>
        <v>79.429730778330054</v>
      </c>
      <c r="D19" s="184">
        <v>957.21683477832903</v>
      </c>
      <c r="E19" s="184">
        <v>1603.6535768501101</v>
      </c>
      <c r="F19" s="184">
        <v>383.75347078746</v>
      </c>
      <c r="G19" s="184">
        <v>236.56043829191</v>
      </c>
      <c r="H19" s="184">
        <v>170.14081518672</v>
      </c>
      <c r="I19" s="184">
        <f>J19-SUM(E19:H19)</f>
        <v>215.37009593966013</v>
      </c>
      <c r="J19" s="184">
        <v>2609.4783970558601</v>
      </c>
      <c r="K19" s="183">
        <v>382.12289511646998</v>
      </c>
      <c r="L19" s="183">
        <f>D19+J19+K19</f>
        <v>3948.818126950659</v>
      </c>
      <c r="M19" s="183">
        <v>5075.0733989999999</v>
      </c>
      <c r="N19" s="183">
        <f>L19+M19</f>
        <v>9023.8915259506593</v>
      </c>
    </row>
    <row r="20" spans="1:16" ht="15">
      <c r="A20" s="44" t="s">
        <v>288</v>
      </c>
      <c r="K20" s="45"/>
      <c r="L20" s="15"/>
      <c r="M20" s="14"/>
      <c r="N20" s="18"/>
      <c r="O20" s="18"/>
      <c r="P20" s="19"/>
    </row>
    <row r="21" spans="1:16" ht="15.75">
      <c r="A21" s="44" t="s">
        <v>231</v>
      </c>
      <c r="B21" s="38"/>
      <c r="C21" s="38"/>
      <c r="D21" s="38"/>
      <c r="E21" s="38"/>
      <c r="F21" s="38"/>
      <c r="G21" s="39"/>
      <c r="H21" s="38"/>
      <c r="I21" s="38"/>
      <c r="J21" s="38"/>
      <c r="K21" s="45"/>
      <c r="L21" s="15"/>
      <c r="M21" s="14"/>
      <c r="N21" s="18"/>
      <c r="O21" s="18"/>
      <c r="P21" s="19"/>
    </row>
    <row r="22" spans="1:16">
      <c r="A22" s="44" t="s">
        <v>213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20"/>
      <c r="M22" s="17"/>
      <c r="N22" s="15"/>
      <c r="P22" s="19"/>
    </row>
    <row r="23" spans="1:16" ht="15">
      <c r="A23" s="44" t="s">
        <v>214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21"/>
      <c r="M23" s="14"/>
      <c r="N23" s="18"/>
      <c r="O23" s="18"/>
      <c r="P23" s="19"/>
    </row>
    <row r="24" spans="1:16" ht="15">
      <c r="A24" s="44" t="s">
        <v>215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22"/>
      <c r="M24" s="14"/>
      <c r="N24" s="18"/>
      <c r="O24" s="18"/>
      <c r="P24" s="19"/>
    </row>
    <row r="25" spans="1:16" ht="15">
      <c r="A25" s="44" t="s">
        <v>216</v>
      </c>
      <c r="B25" s="44"/>
      <c r="C25" s="44"/>
      <c r="D25" s="44"/>
      <c r="E25" s="44"/>
      <c r="F25" s="44"/>
      <c r="G25" s="44"/>
      <c r="H25" s="44"/>
      <c r="I25" s="44"/>
      <c r="J25" s="44"/>
      <c r="K25" s="45"/>
      <c r="L25" s="22"/>
      <c r="M25" s="14"/>
      <c r="N25" s="18"/>
      <c r="O25" s="18"/>
      <c r="P25" s="19"/>
    </row>
    <row r="26" spans="1:16">
      <c r="A26" s="44" t="s">
        <v>227</v>
      </c>
      <c r="B26" s="44"/>
      <c r="C26" s="44"/>
      <c r="D26" s="44"/>
      <c r="E26" s="44"/>
      <c r="F26" s="44"/>
      <c r="G26" s="44"/>
      <c r="H26" s="44"/>
      <c r="I26" s="44"/>
      <c r="J26" s="44"/>
      <c r="K26" s="45"/>
      <c r="L26" s="23"/>
      <c r="M26" s="19"/>
      <c r="N26" s="18"/>
      <c r="O26" s="18"/>
      <c r="P26" s="19"/>
    </row>
    <row r="27" spans="1:16">
      <c r="A27" s="44" t="s">
        <v>289</v>
      </c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23"/>
      <c r="M27" s="19"/>
      <c r="N27" s="18"/>
      <c r="O27" s="18"/>
      <c r="P27" s="19"/>
    </row>
    <row r="28" spans="1:16">
      <c r="A28" s="44" t="s">
        <v>290</v>
      </c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20"/>
      <c r="M28" s="18"/>
      <c r="N28" s="18"/>
      <c r="O28" s="18"/>
      <c r="P28" s="19"/>
    </row>
    <row r="29" spans="1:16" ht="15">
      <c r="B29" s="44"/>
      <c r="C29" s="44"/>
      <c r="D29" s="44"/>
      <c r="E29" s="44"/>
      <c r="F29" s="44"/>
      <c r="G29" s="44"/>
      <c r="H29" s="44"/>
      <c r="I29" s="44"/>
      <c r="J29" s="44"/>
      <c r="K29" s="45"/>
      <c r="M29" s="14"/>
      <c r="N29" s="18"/>
      <c r="O29" s="18"/>
      <c r="P29" s="19"/>
    </row>
    <row r="30" spans="1:16">
      <c r="B30" s="45"/>
      <c r="C30" s="45"/>
      <c r="D30" s="45"/>
      <c r="E30" s="45"/>
      <c r="F30" s="45"/>
      <c r="G30" s="45"/>
      <c r="H30" s="45"/>
      <c r="I30" s="45"/>
      <c r="K30" s="45"/>
      <c r="L30" s="23"/>
      <c r="M30" s="19"/>
      <c r="N30" s="18"/>
      <c r="O30" s="18"/>
      <c r="P30" s="19"/>
    </row>
    <row r="31" spans="1:16">
      <c r="B31" s="45"/>
      <c r="C31" s="45"/>
      <c r="D31" s="45"/>
      <c r="E31" s="45"/>
      <c r="F31" s="45"/>
      <c r="G31" s="45"/>
      <c r="H31" s="45"/>
      <c r="I31" s="45"/>
      <c r="K31" s="45"/>
      <c r="L31" s="23"/>
      <c r="M31" s="19"/>
      <c r="N31" s="18"/>
      <c r="O31" s="18"/>
      <c r="P31" s="19"/>
    </row>
    <row r="32" spans="1:16">
      <c r="B32" s="45"/>
      <c r="C32" s="45"/>
      <c r="D32" s="45"/>
      <c r="E32" s="45"/>
      <c r="F32" s="45"/>
      <c r="G32" s="45"/>
      <c r="H32" s="45"/>
      <c r="I32" s="45"/>
      <c r="K32" s="45"/>
      <c r="L32" s="23"/>
      <c r="M32" s="19"/>
      <c r="N32" s="18"/>
      <c r="O32" s="18"/>
      <c r="P32" s="19"/>
    </row>
    <row r="33" spans="1:16">
      <c r="B33" s="45"/>
      <c r="C33" s="45"/>
      <c r="D33" s="45"/>
      <c r="E33" s="45"/>
      <c r="F33" s="45"/>
      <c r="G33" s="45"/>
      <c r="H33" s="45"/>
      <c r="I33" s="45"/>
      <c r="K33" s="45"/>
      <c r="L33" s="23"/>
      <c r="M33" s="19"/>
      <c r="N33" s="18"/>
      <c r="O33" s="18"/>
      <c r="P33" s="19"/>
    </row>
    <row r="34" spans="1:16">
      <c r="A34" s="1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3"/>
      <c r="M34" s="19"/>
      <c r="N34" s="18"/>
      <c r="O34" s="18"/>
      <c r="P34" s="19"/>
    </row>
    <row r="35" spans="1:16">
      <c r="A35" s="1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23"/>
      <c r="M35" s="19"/>
      <c r="N35" s="18"/>
      <c r="O35" s="18"/>
      <c r="P35" s="19"/>
    </row>
    <row r="36" spans="1:16">
      <c r="A36" s="1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3"/>
      <c r="M36" s="19"/>
      <c r="N36" s="18"/>
      <c r="O36" s="18"/>
      <c r="P36" s="19"/>
    </row>
    <row r="37" spans="1:16">
      <c r="A37" s="15"/>
      <c r="B37" s="45"/>
      <c r="C37" s="45"/>
      <c r="D37" s="45"/>
      <c r="E37" s="45"/>
      <c r="F37" s="45"/>
      <c r="G37" s="278"/>
      <c r="H37" s="278"/>
      <c r="I37" s="278"/>
      <c r="K37" s="45"/>
      <c r="L37" s="23"/>
      <c r="M37" s="19"/>
      <c r="N37" s="18"/>
      <c r="O37" s="18"/>
      <c r="P37" s="19"/>
    </row>
    <row r="38" spans="1:16">
      <c r="A38" s="15"/>
      <c r="B38" s="45"/>
      <c r="C38" s="45"/>
      <c r="D38" s="45"/>
      <c r="J38" s="19"/>
      <c r="K38" s="45"/>
      <c r="L38" s="23"/>
      <c r="M38" s="19"/>
      <c r="N38" s="18"/>
      <c r="O38" s="18"/>
      <c r="P38" s="19"/>
    </row>
    <row r="39" spans="1:16">
      <c r="A39" s="46"/>
      <c r="B39" s="45"/>
      <c r="C39" s="45"/>
      <c r="D39" s="45"/>
      <c r="E39" s="45"/>
      <c r="F39" s="45"/>
      <c r="G39" s="45"/>
      <c r="H39" s="45"/>
      <c r="I39" s="45"/>
      <c r="K39" s="45"/>
      <c r="L39" s="23"/>
      <c r="M39" s="19"/>
      <c r="N39" s="18"/>
      <c r="O39" s="18"/>
      <c r="P39" s="19"/>
    </row>
    <row r="40" spans="1:16">
      <c r="A40" s="46"/>
      <c r="B40" s="45"/>
      <c r="C40" s="45"/>
      <c r="D40" s="45"/>
      <c r="E40" s="45"/>
      <c r="F40" s="45"/>
      <c r="G40" s="45"/>
      <c r="H40" s="45"/>
      <c r="I40" s="45"/>
      <c r="K40" s="45"/>
      <c r="L40" s="23"/>
      <c r="M40" s="19"/>
      <c r="N40" s="15"/>
      <c r="O40" s="15"/>
    </row>
    <row r="41" spans="1:16">
      <c r="A41" s="15"/>
      <c r="B41" s="45"/>
      <c r="C41" s="45"/>
      <c r="D41" s="45"/>
      <c r="E41" s="45"/>
      <c r="F41" s="45"/>
      <c r="G41" s="45"/>
      <c r="H41" s="45"/>
      <c r="I41" s="45"/>
      <c r="K41" s="45"/>
      <c r="L41" s="23"/>
      <c r="M41" s="19"/>
      <c r="N41" s="15"/>
      <c r="O41" s="15"/>
    </row>
    <row r="42" spans="1:16">
      <c r="A42" s="15"/>
      <c r="B42" s="45"/>
      <c r="C42" s="45"/>
      <c r="D42" s="45"/>
      <c r="E42" s="45"/>
      <c r="F42" s="45"/>
      <c r="G42" s="45"/>
      <c r="H42" s="45"/>
      <c r="I42" s="45"/>
      <c r="J42" s="252"/>
      <c r="K42" s="45"/>
      <c r="L42" s="23"/>
      <c r="M42" s="19"/>
      <c r="N42" s="15"/>
      <c r="O42" s="15"/>
    </row>
    <row r="43" spans="1:16" ht="15">
      <c r="A43" s="15"/>
      <c r="B43" s="25"/>
      <c r="C43" s="25"/>
      <c r="D43" s="15"/>
      <c r="E43" s="15"/>
      <c r="G43" s="280"/>
      <c r="K43" s="45"/>
      <c r="L43" s="23"/>
      <c r="M43" s="19"/>
      <c r="N43" s="15"/>
      <c r="O43" s="15"/>
    </row>
    <row r="44" spans="1:16" ht="15">
      <c r="A44" s="15"/>
      <c r="B44" s="25"/>
      <c r="C44" s="25"/>
      <c r="D44" s="15"/>
      <c r="E44" s="15"/>
      <c r="F44" s="26"/>
      <c r="G44" s="14"/>
      <c r="H44" s="15"/>
      <c r="I44" s="15"/>
      <c r="J44" s="15"/>
      <c r="K44" s="15"/>
      <c r="L44" s="18"/>
      <c r="M44" s="15"/>
      <c r="N44" s="15"/>
      <c r="O44" s="15"/>
    </row>
    <row r="45" spans="1:16" ht="15">
      <c r="A45" s="15"/>
      <c r="B45" s="25"/>
      <c r="C45" s="25"/>
      <c r="D45" s="15"/>
      <c r="E45" s="15"/>
      <c r="F45" s="26"/>
      <c r="G45" s="14"/>
      <c r="H45" s="15"/>
      <c r="I45" s="15"/>
      <c r="J45" s="15"/>
      <c r="K45" s="15"/>
      <c r="L45" s="18"/>
      <c r="M45" s="15"/>
      <c r="N45" s="15"/>
      <c r="O45" s="15"/>
    </row>
    <row r="46" spans="1:16" ht="15">
      <c r="A46" s="15"/>
      <c r="B46" s="25"/>
      <c r="C46" s="25"/>
      <c r="D46" s="15"/>
      <c r="E46" s="15"/>
      <c r="F46" s="26"/>
      <c r="G46" s="14"/>
      <c r="H46" s="15"/>
      <c r="I46" s="15"/>
      <c r="J46" s="15"/>
      <c r="K46" s="24"/>
      <c r="L46" s="18"/>
      <c r="M46" s="15"/>
      <c r="N46" s="15"/>
      <c r="O46" s="15"/>
    </row>
    <row r="47" spans="1:16" ht="15">
      <c r="A47" s="15"/>
      <c r="B47" s="25"/>
      <c r="C47" s="25"/>
      <c r="D47" s="15"/>
      <c r="E47" s="15"/>
      <c r="F47" s="26"/>
      <c r="G47" s="14"/>
      <c r="H47" s="15"/>
      <c r="I47" s="15"/>
      <c r="J47" s="15"/>
      <c r="K47" s="15"/>
      <c r="L47" s="18"/>
      <c r="M47" s="15"/>
      <c r="N47" s="15"/>
      <c r="O47" s="15"/>
    </row>
    <row r="48" spans="1:16" ht="15">
      <c r="A48" s="15"/>
      <c r="B48" s="25"/>
      <c r="C48" s="25"/>
      <c r="D48" s="15"/>
      <c r="E48" s="15"/>
      <c r="F48" s="26"/>
      <c r="G48" s="14"/>
      <c r="H48" s="15"/>
      <c r="I48" s="15"/>
      <c r="J48" s="15"/>
      <c r="K48" s="15"/>
      <c r="L48" s="18"/>
      <c r="M48" s="15"/>
      <c r="N48" s="15"/>
      <c r="O48" s="15"/>
    </row>
    <row r="49" spans="1:14" ht="15">
      <c r="A49" s="15"/>
      <c r="B49" s="25"/>
      <c r="C49" s="25"/>
      <c r="D49" s="15"/>
      <c r="E49" s="15"/>
      <c r="F49" s="26"/>
      <c r="G49" s="14"/>
      <c r="H49" s="15"/>
      <c r="I49" s="20"/>
      <c r="J49" s="15"/>
      <c r="K49" s="15"/>
      <c r="L49" s="15"/>
      <c r="M49" s="15"/>
      <c r="N49" s="15"/>
    </row>
    <row r="50" spans="1:14" ht="15">
      <c r="A50" s="15"/>
      <c r="B50" s="25"/>
      <c r="C50" s="25"/>
      <c r="D50" s="15"/>
      <c r="E50" s="15"/>
      <c r="F50" s="26"/>
      <c r="G50" s="14"/>
      <c r="H50" s="15"/>
      <c r="I50" s="14"/>
      <c r="J50" s="15"/>
      <c r="K50" s="15"/>
      <c r="L50" s="15"/>
      <c r="M50" s="15"/>
      <c r="N50" s="15"/>
    </row>
    <row r="51" spans="1:14" ht="15">
      <c r="A51" s="15"/>
      <c r="B51" s="25"/>
      <c r="C51" s="25"/>
      <c r="D51" s="15"/>
      <c r="E51" s="15"/>
      <c r="F51" s="26"/>
      <c r="G51" s="14"/>
      <c r="H51" s="15"/>
      <c r="I51" s="14"/>
      <c r="J51" s="15"/>
      <c r="K51" s="15"/>
      <c r="L51" s="15"/>
      <c r="M51" s="15"/>
      <c r="N51" s="15"/>
    </row>
    <row r="52" spans="1:14" ht="15">
      <c r="A52" s="15"/>
      <c r="B52" s="25"/>
      <c r="C52" s="25"/>
      <c r="D52" s="15"/>
      <c r="E52" s="15"/>
      <c r="F52" s="26"/>
      <c r="G52" s="14"/>
      <c r="H52" s="15"/>
      <c r="I52" s="14"/>
      <c r="J52" s="15"/>
      <c r="K52" s="15"/>
      <c r="L52" s="15"/>
      <c r="M52" s="15"/>
      <c r="N52" s="15"/>
    </row>
    <row r="53" spans="1:14" ht="15">
      <c r="A53" s="15"/>
      <c r="B53" s="25"/>
      <c r="C53" s="25"/>
      <c r="D53" s="15"/>
      <c r="E53" s="229"/>
      <c r="F53" s="230"/>
      <c r="G53" s="231"/>
      <c r="H53" s="229"/>
      <c r="I53" s="231"/>
      <c r="J53" s="229"/>
      <c r="K53" s="229"/>
      <c r="L53" s="229"/>
      <c r="M53" s="229"/>
      <c r="N53" s="229"/>
    </row>
    <row r="54" spans="1:14" ht="15">
      <c r="A54" s="15"/>
      <c r="B54" s="25"/>
      <c r="C54" s="25"/>
      <c r="D54" s="15"/>
      <c r="E54" s="229"/>
      <c r="F54" s="230"/>
      <c r="G54" s="231"/>
      <c r="H54" s="229"/>
      <c r="I54" s="231"/>
      <c r="J54" s="229"/>
      <c r="K54" s="229"/>
      <c r="L54" s="229"/>
      <c r="M54" s="229"/>
      <c r="N54" s="229"/>
    </row>
    <row r="55" spans="1:14" ht="15">
      <c r="A55" s="15"/>
      <c r="B55" s="25"/>
      <c r="C55" s="25"/>
      <c r="D55" s="15"/>
      <c r="E55" s="229"/>
      <c r="F55" s="230"/>
      <c r="G55" s="231"/>
      <c r="H55" s="229"/>
      <c r="I55" s="231"/>
      <c r="J55" s="229"/>
      <c r="K55" s="229"/>
      <c r="L55" s="229"/>
      <c r="M55" s="229"/>
      <c r="N55" s="229"/>
    </row>
    <row r="56" spans="1:14" ht="15">
      <c r="A56" s="15"/>
      <c r="B56" s="26"/>
      <c r="C56" s="14"/>
      <c r="D56" s="15"/>
      <c r="E56" s="229"/>
      <c r="F56" s="232"/>
      <c r="G56" s="231"/>
      <c r="H56" s="231"/>
      <c r="I56" s="231"/>
      <c r="J56" s="229"/>
      <c r="K56" s="229"/>
      <c r="L56" s="229"/>
      <c r="M56" s="229"/>
      <c r="N56" s="229"/>
    </row>
    <row r="57" spans="1:14" ht="15">
      <c r="A57" s="15"/>
      <c r="B57" s="26"/>
      <c r="C57" s="14"/>
      <c r="D57" s="15"/>
      <c r="E57" s="229"/>
      <c r="F57" s="232"/>
      <c r="G57" s="231"/>
      <c r="H57" s="231"/>
      <c r="I57" s="231"/>
      <c r="J57" s="229"/>
      <c r="K57" s="229"/>
      <c r="L57" s="229"/>
      <c r="M57" s="229"/>
      <c r="N57" s="229"/>
    </row>
    <row r="58" spans="1:14" ht="15">
      <c r="A58" s="15"/>
      <c r="B58" s="27"/>
      <c r="C58" s="14"/>
      <c r="D58" s="15"/>
      <c r="E58" s="229"/>
      <c r="F58" s="229"/>
      <c r="G58" s="229"/>
      <c r="H58" s="229"/>
      <c r="I58" s="229"/>
      <c r="J58" s="229"/>
      <c r="K58" s="229"/>
      <c r="L58" s="229"/>
      <c r="M58" s="229"/>
      <c r="N58" s="229"/>
    </row>
    <row r="59" spans="1:14">
      <c r="A59" s="15"/>
      <c r="B59" s="15"/>
      <c r="C59" s="15"/>
      <c r="D59" s="15"/>
      <c r="E59" s="229"/>
      <c r="F59" s="229"/>
      <c r="G59" s="229"/>
      <c r="H59" s="229"/>
      <c r="I59" s="229"/>
      <c r="J59" s="229"/>
      <c r="K59" s="229"/>
      <c r="L59" s="229"/>
      <c r="M59" s="229"/>
      <c r="N59" s="229"/>
    </row>
    <row r="60" spans="1:14">
      <c r="A60" s="15"/>
      <c r="B60" s="15"/>
      <c r="C60" s="15"/>
      <c r="D60" s="15"/>
      <c r="E60" s="229"/>
      <c r="F60" s="229"/>
      <c r="G60" s="229"/>
      <c r="H60" s="229"/>
      <c r="I60" s="229"/>
      <c r="J60" s="229"/>
      <c r="K60" s="229"/>
      <c r="L60" s="229"/>
      <c r="M60" s="229"/>
      <c r="N60" s="229"/>
    </row>
    <row r="61" spans="1:14" ht="15">
      <c r="A61" s="15"/>
      <c r="B61" s="28"/>
      <c r="C61" s="29"/>
      <c r="D61" s="15"/>
      <c r="E61" s="229"/>
      <c r="F61" s="229"/>
      <c r="G61" s="229"/>
      <c r="H61" s="229"/>
      <c r="I61" s="229"/>
      <c r="J61" s="229"/>
      <c r="K61" s="233"/>
      <c r="L61" s="229"/>
      <c r="M61" s="229"/>
      <c r="N61" s="229"/>
    </row>
    <row r="62" spans="1:14" ht="15">
      <c r="A62" s="15"/>
      <c r="B62" s="28"/>
      <c r="C62" s="29"/>
      <c r="D62" s="15"/>
      <c r="E62" s="229"/>
      <c r="F62" s="435"/>
      <c r="G62" s="435"/>
      <c r="H62" s="435"/>
      <c r="I62" s="435"/>
      <c r="J62" s="435"/>
      <c r="K62" s="435"/>
      <c r="L62" s="435"/>
      <c r="M62" s="435"/>
      <c r="N62" s="435"/>
    </row>
    <row r="63" spans="1:14" ht="15">
      <c r="A63" s="15"/>
      <c r="B63" s="28"/>
      <c r="C63" s="29"/>
      <c r="D63" s="15"/>
      <c r="E63" s="229"/>
      <c r="F63" s="234"/>
      <c r="G63" s="235"/>
      <c r="H63" s="235"/>
      <c r="I63" s="235"/>
      <c r="J63" s="231"/>
      <c r="K63" s="229"/>
      <c r="L63" s="232"/>
      <c r="M63" s="236"/>
      <c r="N63" s="229"/>
    </row>
    <row r="64" spans="1:14" ht="15">
      <c r="A64" s="15"/>
      <c r="B64" s="28"/>
      <c r="C64" s="29"/>
      <c r="D64" s="15"/>
      <c r="E64" s="229"/>
      <c r="F64" s="234"/>
      <c r="G64" s="235"/>
      <c r="H64" s="235"/>
      <c r="I64" s="235"/>
      <c r="J64" s="231"/>
      <c r="K64" s="229"/>
      <c r="L64" s="232"/>
      <c r="M64" s="236"/>
      <c r="N64" s="229"/>
    </row>
    <row r="65" spans="1:14" ht="15">
      <c r="A65" s="15"/>
      <c r="B65" s="28"/>
      <c r="C65" s="29"/>
      <c r="D65" s="15"/>
      <c r="E65" s="229"/>
      <c r="F65" s="234"/>
      <c r="G65" s="235"/>
      <c r="H65" s="235"/>
      <c r="I65" s="235"/>
      <c r="J65" s="231"/>
      <c r="K65" s="229"/>
      <c r="L65" s="232"/>
      <c r="M65" s="236"/>
      <c r="N65" s="229"/>
    </row>
    <row r="66" spans="1:14" ht="15">
      <c r="A66" s="15"/>
      <c r="B66" s="28"/>
      <c r="C66" s="29"/>
      <c r="D66" s="15"/>
      <c r="E66" s="229"/>
      <c r="F66" s="234"/>
      <c r="G66" s="235"/>
      <c r="H66" s="235"/>
      <c r="I66" s="235"/>
      <c r="J66" s="231"/>
      <c r="K66" s="229"/>
      <c r="L66" s="232"/>
      <c r="M66" s="236"/>
      <c r="N66" s="229"/>
    </row>
    <row r="67" spans="1:14" ht="15">
      <c r="A67" s="15"/>
      <c r="B67" s="28"/>
      <c r="C67" s="29"/>
      <c r="D67" s="15"/>
      <c r="E67" s="229"/>
      <c r="F67" s="234"/>
      <c r="G67" s="237"/>
      <c r="H67" s="237"/>
      <c r="I67" s="237"/>
      <c r="J67" s="238"/>
      <c r="K67" s="229"/>
      <c r="L67" s="232"/>
      <c r="M67" s="236"/>
      <c r="N67" s="229"/>
    </row>
    <row r="68" spans="1:14" ht="15">
      <c r="A68" s="15"/>
      <c r="B68" s="28"/>
      <c r="C68" s="29"/>
      <c r="D68" s="15"/>
      <c r="E68" s="229"/>
      <c r="F68" s="234"/>
      <c r="G68" s="235"/>
      <c r="H68" s="235"/>
      <c r="I68" s="235"/>
      <c r="J68" s="231"/>
      <c r="K68" s="229"/>
      <c r="L68" s="232"/>
      <c r="M68" s="236"/>
      <c r="N68" s="229"/>
    </row>
    <row r="69" spans="1:14" ht="15">
      <c r="A69" s="15"/>
      <c r="B69" s="28"/>
      <c r="C69" s="29"/>
      <c r="D69" s="15"/>
      <c r="E69" s="229"/>
      <c r="F69" s="234"/>
      <c r="G69" s="235"/>
      <c r="H69" s="235"/>
      <c r="I69" s="235"/>
      <c r="J69" s="231"/>
      <c r="K69" s="229"/>
      <c r="L69" s="232"/>
      <c r="M69" s="236"/>
      <c r="N69" s="229"/>
    </row>
    <row r="70" spans="1:14" ht="15">
      <c r="A70" s="15"/>
      <c r="B70" s="15"/>
      <c r="C70" s="15"/>
      <c r="D70" s="15"/>
      <c r="E70" s="229"/>
      <c r="F70" s="234"/>
      <c r="G70" s="235"/>
      <c r="H70" s="235"/>
      <c r="I70" s="235"/>
      <c r="J70" s="231"/>
      <c r="K70" s="229"/>
      <c r="L70" s="232"/>
      <c r="M70" s="236"/>
      <c r="N70" s="229"/>
    </row>
    <row r="71" spans="1:14" ht="15">
      <c r="A71" s="15"/>
      <c r="B71" s="15"/>
      <c r="C71" s="15"/>
      <c r="D71" s="15"/>
      <c r="E71" s="229"/>
      <c r="F71" s="234"/>
      <c r="G71" s="229"/>
      <c r="H71" s="229"/>
      <c r="I71" s="229"/>
      <c r="J71" s="229"/>
      <c r="K71" s="229"/>
      <c r="L71" s="229"/>
      <c r="M71" s="236"/>
      <c r="N71" s="229"/>
    </row>
    <row r="72" spans="1:14" ht="15">
      <c r="A72" s="15"/>
      <c r="B72" s="15"/>
      <c r="C72" s="15"/>
      <c r="D72" s="15"/>
      <c r="E72" s="229"/>
      <c r="F72" s="234"/>
      <c r="G72" s="239"/>
      <c r="H72" s="239"/>
      <c r="I72" s="239"/>
      <c r="J72" s="229"/>
      <c r="K72" s="229"/>
      <c r="L72" s="229"/>
      <c r="M72" s="229"/>
      <c r="N72" s="229"/>
    </row>
    <row r="73" spans="1:14" ht="15">
      <c r="A73" s="15"/>
      <c r="B73" s="15"/>
      <c r="C73" s="15"/>
      <c r="D73" s="15"/>
      <c r="E73" s="229"/>
      <c r="F73" s="234"/>
      <c r="G73" s="229"/>
      <c r="H73" s="229"/>
      <c r="I73" s="229"/>
      <c r="J73" s="229"/>
      <c r="K73" s="229"/>
      <c r="L73" s="229"/>
      <c r="M73" s="229"/>
      <c r="N73" s="229"/>
    </row>
    <row r="74" spans="1:14">
      <c r="A74" s="15"/>
      <c r="B74" s="15"/>
      <c r="C74" s="15"/>
      <c r="D74" s="15"/>
      <c r="E74" s="229"/>
      <c r="F74" s="229"/>
      <c r="G74" s="229"/>
      <c r="H74" s="229"/>
      <c r="I74" s="229"/>
      <c r="J74" s="229"/>
      <c r="K74" s="229"/>
      <c r="L74" s="229"/>
      <c r="M74" s="229"/>
      <c r="N74" s="229"/>
    </row>
    <row r="75" spans="1:14">
      <c r="A75" s="15"/>
      <c r="B75" s="15"/>
      <c r="C75" s="15"/>
      <c r="D75" s="15"/>
      <c r="E75" s="229"/>
      <c r="F75" s="229"/>
      <c r="G75" s="229"/>
      <c r="H75" s="229"/>
      <c r="I75" s="229"/>
      <c r="J75" s="229"/>
      <c r="K75" s="229"/>
      <c r="L75" s="229"/>
      <c r="M75" s="229"/>
      <c r="N75" s="229"/>
    </row>
    <row r="76" spans="1:14">
      <c r="A76" s="15"/>
      <c r="B76" s="15"/>
      <c r="C76" s="15"/>
      <c r="D76" s="15"/>
      <c r="E76" s="229"/>
      <c r="F76" s="229"/>
      <c r="G76" s="229"/>
      <c r="H76" s="229"/>
      <c r="I76" s="229"/>
      <c r="J76" s="229"/>
      <c r="K76" s="229"/>
      <c r="L76" s="229"/>
      <c r="M76" s="229"/>
      <c r="N76" s="229"/>
    </row>
    <row r="77" spans="1:14">
      <c r="A77" s="15"/>
      <c r="B77" s="15"/>
      <c r="C77" s="15"/>
      <c r="D77" s="15"/>
      <c r="E77" s="229"/>
      <c r="F77" s="229"/>
      <c r="G77" s="229"/>
      <c r="H77" s="229"/>
      <c r="I77" s="229"/>
      <c r="J77" s="229"/>
      <c r="K77" s="229"/>
      <c r="L77" s="229"/>
      <c r="M77" s="229"/>
      <c r="N77" s="229"/>
    </row>
    <row r="78" spans="1:14">
      <c r="A78" s="15"/>
      <c r="B78" s="15"/>
      <c r="C78" s="15"/>
      <c r="D78" s="15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14">
      <c r="A79" s="15"/>
      <c r="B79" s="15"/>
      <c r="C79" s="15"/>
      <c r="D79" s="15"/>
      <c r="E79" s="229"/>
      <c r="F79" s="229"/>
      <c r="G79" s="229"/>
      <c r="H79" s="229"/>
      <c r="I79" s="229"/>
      <c r="J79" s="229"/>
      <c r="K79" s="229"/>
      <c r="L79" s="229"/>
      <c r="M79" s="229"/>
      <c r="N79" s="229"/>
    </row>
    <row r="80" spans="1:14" ht="15">
      <c r="A80" s="11"/>
      <c r="B80" s="17"/>
      <c r="C80" s="30"/>
      <c r="D80" s="15"/>
      <c r="E80" s="234"/>
      <c r="F80" s="233"/>
      <c r="G80" s="231"/>
      <c r="H80" s="231"/>
      <c r="I80" s="231"/>
      <c r="J80" s="229"/>
      <c r="K80" s="229"/>
      <c r="L80" s="229"/>
      <c r="M80" s="229"/>
      <c r="N80" s="229"/>
    </row>
    <row r="81" spans="1:14" ht="15">
      <c r="A81" s="11"/>
      <c r="B81" s="17"/>
      <c r="C81" s="30"/>
      <c r="D81" s="15"/>
      <c r="E81" s="234"/>
      <c r="F81" s="233"/>
      <c r="G81" s="231"/>
      <c r="H81" s="231"/>
      <c r="I81" s="231"/>
      <c r="J81" s="229"/>
      <c r="K81" s="229"/>
      <c r="L81" s="229"/>
      <c r="M81" s="229"/>
      <c r="N81" s="229"/>
    </row>
    <row r="82" spans="1:14" ht="15">
      <c r="A82" s="11"/>
      <c r="B82" s="17"/>
      <c r="C82" s="30"/>
      <c r="D82" s="15"/>
      <c r="E82" s="234"/>
      <c r="F82" s="233"/>
      <c r="G82" s="231"/>
      <c r="H82" s="231"/>
      <c r="I82" s="231"/>
      <c r="J82" s="229"/>
      <c r="K82" s="229"/>
      <c r="L82" s="229"/>
      <c r="M82" s="229"/>
      <c r="N82" s="229"/>
    </row>
    <row r="83" spans="1:14" ht="15">
      <c r="A83" s="11"/>
      <c r="B83" s="17"/>
      <c r="C83" s="30"/>
      <c r="D83" s="15"/>
      <c r="E83" s="234"/>
      <c r="F83" s="233"/>
      <c r="G83" s="231"/>
      <c r="H83" s="231"/>
      <c r="I83" s="231"/>
      <c r="J83" s="229"/>
      <c r="K83" s="229"/>
      <c r="L83" s="229"/>
      <c r="M83" s="229"/>
      <c r="N83" s="229"/>
    </row>
    <row r="84" spans="1:14" ht="15">
      <c r="A84" s="11"/>
      <c r="B84" s="17"/>
      <c r="C84" s="30"/>
      <c r="D84" s="15"/>
      <c r="E84" s="234"/>
      <c r="F84" s="233"/>
      <c r="G84" s="231"/>
      <c r="H84" s="231"/>
      <c r="I84" s="231"/>
      <c r="J84" s="229"/>
      <c r="K84" s="229"/>
      <c r="L84" s="229"/>
      <c r="M84" s="229"/>
      <c r="N84" s="229"/>
    </row>
    <row r="85" spans="1:14" ht="15">
      <c r="A85" s="11"/>
      <c r="B85" s="17"/>
      <c r="C85" s="30"/>
      <c r="D85" s="15"/>
      <c r="E85" s="234"/>
      <c r="F85" s="233"/>
      <c r="G85" s="231"/>
      <c r="H85" s="231"/>
      <c r="I85" s="231"/>
      <c r="J85" s="229"/>
      <c r="K85" s="229"/>
      <c r="L85" s="229"/>
      <c r="M85" s="229"/>
      <c r="N85" s="229"/>
    </row>
    <row r="86" spans="1:14" ht="15">
      <c r="A86" s="11"/>
      <c r="B86" s="17"/>
      <c r="C86" s="30"/>
      <c r="D86" s="15"/>
      <c r="E86" s="234"/>
      <c r="F86" s="233"/>
      <c r="G86" s="231"/>
      <c r="H86" s="231"/>
      <c r="I86" s="231"/>
      <c r="J86" s="229"/>
      <c r="K86" s="229"/>
      <c r="L86" s="229"/>
      <c r="M86" s="229"/>
      <c r="N86" s="229"/>
    </row>
    <row r="87" spans="1:14" ht="15">
      <c r="A87" s="11"/>
      <c r="B87" s="17"/>
      <c r="C87" s="30"/>
      <c r="D87" s="15"/>
      <c r="E87" s="234"/>
      <c r="F87" s="233"/>
      <c r="G87" s="231"/>
      <c r="H87" s="231"/>
      <c r="I87" s="231"/>
      <c r="J87" s="229"/>
      <c r="K87" s="229"/>
      <c r="L87" s="229"/>
      <c r="M87" s="229"/>
      <c r="N87" s="229"/>
    </row>
    <row r="88" spans="1:14">
      <c r="A88" s="15"/>
      <c r="B88" s="15"/>
      <c r="C88" s="15"/>
      <c r="D88" s="15"/>
      <c r="E88" s="229"/>
      <c r="F88" s="229"/>
      <c r="G88" s="229"/>
      <c r="H88" s="229"/>
      <c r="I88" s="229"/>
      <c r="J88" s="229"/>
      <c r="K88" s="229"/>
      <c r="L88" s="229"/>
      <c r="M88" s="229"/>
      <c r="N88" s="229"/>
    </row>
    <row r="89" spans="1:14">
      <c r="A89" s="15"/>
      <c r="B89" s="15"/>
      <c r="C89" s="15"/>
      <c r="D89" s="15"/>
      <c r="E89" s="229"/>
      <c r="F89" s="229"/>
      <c r="G89" s="229"/>
      <c r="H89" s="229"/>
      <c r="I89" s="229"/>
      <c r="J89" s="229"/>
      <c r="K89" s="229"/>
      <c r="L89" s="229"/>
      <c r="M89" s="229"/>
      <c r="N89" s="229"/>
    </row>
    <row r="90" spans="1:14">
      <c r="A90" s="430"/>
      <c r="B90" s="430"/>
      <c r="C90" s="430"/>
      <c r="D90" s="15"/>
      <c r="E90" s="436"/>
      <c r="F90" s="436"/>
      <c r="G90" s="240"/>
      <c r="H90" s="240"/>
      <c r="I90" s="240"/>
      <c r="J90" s="229"/>
      <c r="K90" s="229"/>
      <c r="L90" s="229"/>
      <c r="M90" s="229"/>
      <c r="N90" s="229"/>
    </row>
    <row r="91" spans="1:14" ht="15.75">
      <c r="A91" s="11"/>
      <c r="B91" s="17"/>
      <c r="C91" s="31"/>
      <c r="D91" s="15"/>
      <c r="E91" s="241"/>
      <c r="F91" s="242"/>
      <c r="G91" s="231"/>
      <c r="H91" s="231"/>
      <c r="I91" s="231"/>
      <c r="J91" s="229"/>
      <c r="K91" s="229"/>
      <c r="L91" s="229"/>
      <c r="M91" s="229"/>
      <c r="N91" s="229"/>
    </row>
    <row r="92" spans="1:14" ht="15.75">
      <c r="A92" s="11"/>
      <c r="B92" s="17"/>
      <c r="C92" s="31"/>
      <c r="D92" s="15"/>
      <c r="E92" s="241"/>
      <c r="F92" s="242"/>
      <c r="G92" s="231"/>
      <c r="H92" s="231"/>
      <c r="I92" s="231"/>
      <c r="J92" s="229"/>
      <c r="K92" s="229"/>
      <c r="L92" s="229"/>
      <c r="M92" s="229"/>
      <c r="N92" s="229"/>
    </row>
    <row r="93" spans="1:14" ht="15.75">
      <c r="A93" s="11"/>
      <c r="B93" s="17"/>
      <c r="C93" s="31"/>
      <c r="D93" s="15"/>
      <c r="E93" s="241"/>
      <c r="F93" s="242"/>
      <c r="G93" s="231"/>
      <c r="H93" s="231"/>
      <c r="I93" s="231"/>
      <c r="J93" s="229"/>
      <c r="K93" s="229"/>
      <c r="L93" s="229"/>
      <c r="M93" s="229"/>
      <c r="N93" s="229"/>
    </row>
    <row r="94" spans="1:14" ht="15.75">
      <c r="A94" s="11"/>
      <c r="B94" s="17"/>
      <c r="C94" s="31"/>
      <c r="D94" s="15"/>
      <c r="E94" s="241"/>
      <c r="F94" s="242"/>
      <c r="G94" s="231"/>
      <c r="H94" s="231"/>
      <c r="I94" s="231"/>
      <c r="J94" s="229"/>
      <c r="K94" s="229"/>
      <c r="L94" s="229"/>
      <c r="M94" s="229"/>
      <c r="N94" s="229"/>
    </row>
    <row r="95" spans="1:14" ht="15.75">
      <c r="A95" s="11"/>
      <c r="B95" s="17"/>
      <c r="C95" s="31"/>
      <c r="D95" s="15"/>
      <c r="E95" s="241"/>
      <c r="F95" s="242"/>
      <c r="G95" s="231"/>
      <c r="H95" s="231"/>
      <c r="I95" s="231"/>
      <c r="J95" s="229"/>
      <c r="K95" s="229"/>
      <c r="L95" s="229"/>
      <c r="M95" s="229"/>
      <c r="N95" s="229"/>
    </row>
    <row r="96" spans="1:14" ht="15.75">
      <c r="A96" s="11"/>
      <c r="B96" s="17"/>
      <c r="C96" s="31"/>
      <c r="D96" s="15"/>
      <c r="E96" s="241"/>
      <c r="F96" s="242"/>
      <c r="G96" s="231"/>
      <c r="H96" s="231"/>
      <c r="I96" s="231"/>
      <c r="J96" s="229"/>
      <c r="K96" s="229"/>
      <c r="L96" s="229"/>
      <c r="M96" s="229"/>
      <c r="N96" s="229"/>
    </row>
    <row r="97" spans="1:14" ht="15.75">
      <c r="A97" s="11"/>
      <c r="B97" s="17"/>
      <c r="C97" s="31"/>
      <c r="D97" s="15"/>
      <c r="E97" s="241"/>
      <c r="F97" s="242"/>
      <c r="G97" s="231"/>
      <c r="H97" s="231"/>
      <c r="I97" s="231"/>
      <c r="J97" s="229"/>
      <c r="K97" s="229"/>
      <c r="L97" s="229"/>
      <c r="M97" s="229"/>
      <c r="N97" s="229"/>
    </row>
    <row r="98" spans="1:14" ht="15.75">
      <c r="A98" s="11"/>
      <c r="B98" s="17"/>
      <c r="C98" s="31"/>
      <c r="D98" s="15"/>
      <c r="E98" s="241"/>
      <c r="F98" s="242"/>
      <c r="G98" s="231"/>
      <c r="H98" s="231"/>
      <c r="I98" s="231"/>
      <c r="J98" s="229"/>
      <c r="K98" s="229"/>
      <c r="L98" s="229"/>
      <c r="M98" s="229"/>
      <c r="N98" s="229"/>
    </row>
    <row r="99" spans="1:14" ht="15.75">
      <c r="A99" s="15"/>
      <c r="B99" s="15"/>
      <c r="C99" s="15"/>
      <c r="D99" s="15"/>
      <c r="E99" s="241"/>
      <c r="F99" s="242"/>
      <c r="G99" s="229"/>
      <c r="H99" s="229"/>
      <c r="I99" s="229"/>
      <c r="J99" s="229"/>
      <c r="K99" s="229"/>
      <c r="L99" s="229"/>
      <c r="M99" s="229"/>
      <c r="N99" s="229"/>
    </row>
    <row r="100" spans="1:14" ht="15.75">
      <c r="A100" s="15"/>
      <c r="B100" s="15"/>
      <c r="C100" s="15"/>
      <c r="D100" s="15"/>
      <c r="E100" s="241"/>
      <c r="F100" s="242"/>
      <c r="G100" s="229"/>
      <c r="H100" s="229"/>
      <c r="I100" s="229"/>
      <c r="J100" s="229"/>
      <c r="K100" s="229"/>
      <c r="L100" s="229"/>
      <c r="M100" s="229"/>
      <c r="N100" s="229"/>
    </row>
    <row r="101" spans="1:14" ht="15.75">
      <c r="A101" s="15"/>
      <c r="B101" s="15"/>
      <c r="C101" s="15"/>
      <c r="D101" s="15"/>
      <c r="E101" s="241"/>
      <c r="F101" s="242"/>
      <c r="G101" s="229"/>
      <c r="H101" s="229"/>
      <c r="I101" s="229"/>
      <c r="J101" s="229"/>
      <c r="K101" s="229"/>
      <c r="L101" s="229"/>
      <c r="M101" s="229"/>
      <c r="N101" s="229"/>
    </row>
    <row r="102" spans="1:14">
      <c r="A102" s="15"/>
      <c r="B102" s="15"/>
      <c r="C102" s="15"/>
      <c r="D102" s="15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</row>
    <row r="103" spans="1:14">
      <c r="A103" s="15"/>
      <c r="B103" s="15"/>
      <c r="C103" s="15"/>
      <c r="D103" s="15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</row>
    <row r="104" spans="1:14">
      <c r="A104" s="430"/>
      <c r="B104" s="430"/>
      <c r="C104" s="430"/>
      <c r="D104" s="15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</row>
    <row r="105" spans="1:14" ht="15">
      <c r="A105" s="11"/>
      <c r="B105" s="17"/>
      <c r="C105" s="14"/>
      <c r="D105" s="15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</row>
    <row r="106" spans="1:14" ht="15">
      <c r="A106" s="11"/>
      <c r="B106" s="17"/>
      <c r="C106" s="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5">
      <c r="A107" s="11"/>
      <c r="B107" s="17"/>
      <c r="C107" s="1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15">
      <c r="A108" s="11"/>
      <c r="B108" s="17"/>
      <c r="C108" s="14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15">
      <c r="A109" s="11"/>
      <c r="B109" s="17"/>
      <c r="C109" s="14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ht="15">
      <c r="A110" s="11"/>
      <c r="B110" s="17"/>
      <c r="C110" s="14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ht="15">
      <c r="A111" s="11"/>
      <c r="B111" s="17"/>
      <c r="C111" s="14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ht="15">
      <c r="A112" s="11"/>
      <c r="B112" s="17"/>
      <c r="C112" s="14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74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44" t="s">
        <v>134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26.25">
      <c r="A2" s="445" t="s">
        <v>165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30" customHeight="1">
      <c r="A3" s="155"/>
      <c r="B3" s="145"/>
      <c r="C3" s="145"/>
      <c r="D3" s="145"/>
      <c r="E3" s="145"/>
      <c r="F3" s="145"/>
      <c r="G3" s="145"/>
      <c r="H3" s="145"/>
      <c r="I3" s="142"/>
      <c r="J3" s="144" t="s">
        <v>136</v>
      </c>
    </row>
    <row r="4" spans="1:10" ht="39.950000000000003" customHeight="1">
      <c r="A4" s="140"/>
      <c r="B4" s="141"/>
      <c r="C4" s="141"/>
      <c r="D4" s="141"/>
      <c r="E4" s="141"/>
      <c r="F4" s="141"/>
      <c r="G4" s="141"/>
      <c r="H4" s="141"/>
      <c r="I4" s="141"/>
    </row>
    <row r="5" spans="1:10" ht="30" customHeight="1">
      <c r="A5" s="442" t="s">
        <v>51</v>
      </c>
      <c r="B5" s="439" t="s">
        <v>166</v>
      </c>
      <c r="C5" s="440"/>
      <c r="D5" s="440"/>
      <c r="E5" s="440"/>
      <c r="F5" s="440"/>
      <c r="G5" s="440"/>
      <c r="H5" s="440"/>
      <c r="I5" s="440"/>
      <c r="J5" s="441"/>
    </row>
    <row r="6" spans="1:10" ht="27.75" customHeight="1">
      <c r="A6" s="443"/>
      <c r="B6" s="120" t="s">
        <v>101</v>
      </c>
      <c r="C6" s="120" t="s">
        <v>167</v>
      </c>
      <c r="D6" s="120" t="s">
        <v>102</v>
      </c>
      <c r="E6" s="120" t="s">
        <v>104</v>
      </c>
      <c r="F6" s="120" t="s">
        <v>103</v>
      </c>
      <c r="G6" s="120" t="s">
        <v>105</v>
      </c>
      <c r="H6" s="120" t="s">
        <v>168</v>
      </c>
      <c r="I6" s="120" t="s">
        <v>169</v>
      </c>
      <c r="J6" s="120" t="s">
        <v>170</v>
      </c>
    </row>
    <row r="7" spans="1:10" ht="15.75">
      <c r="A7" s="185" t="s">
        <v>232</v>
      </c>
      <c r="B7" s="186">
        <v>2.0161531404170763</v>
      </c>
      <c r="C7" s="186">
        <v>1.0558782168431424</v>
      </c>
      <c r="D7" s="186">
        <v>1.0549296329665836</v>
      </c>
      <c r="E7" s="186">
        <v>1.0325</v>
      </c>
      <c r="F7" s="186">
        <v>0.63270000000000004</v>
      </c>
      <c r="G7" s="186">
        <v>1.4075781230639794</v>
      </c>
      <c r="H7" s="187">
        <v>-6.7913908048628624</v>
      </c>
      <c r="I7" s="187">
        <v>3.5341118623232859</v>
      </c>
      <c r="J7" s="187">
        <v>7.5741276647323552</v>
      </c>
    </row>
    <row r="8" spans="1:10" ht="15.75">
      <c r="A8" s="176">
        <v>42401</v>
      </c>
      <c r="B8" s="188">
        <v>1.6877469325371708</v>
      </c>
      <c r="C8" s="188">
        <v>1.0028204955503384</v>
      </c>
      <c r="D8" s="188">
        <v>1.0014861269262099</v>
      </c>
      <c r="E8" s="188">
        <v>0.92649999999999999</v>
      </c>
      <c r="F8" s="188">
        <v>0.59619999999999995</v>
      </c>
      <c r="G8" s="188">
        <v>0.86508149849708893</v>
      </c>
      <c r="H8" s="188">
        <v>5.9101596337086892</v>
      </c>
      <c r="I8" s="188">
        <v>-1.5632729791233757</v>
      </c>
      <c r="J8" s="188">
        <v>11.478873239436638</v>
      </c>
    </row>
    <row r="9" spans="1:10" ht="15.75">
      <c r="A9" s="176">
        <v>42430</v>
      </c>
      <c r="B9" s="189">
        <v>3.4191724047476724</v>
      </c>
      <c r="C9" s="189">
        <v>1.162077289213892</v>
      </c>
      <c r="D9" s="189">
        <v>1.160529796241061</v>
      </c>
      <c r="E9" s="189">
        <v>0.96189999999999998</v>
      </c>
      <c r="F9" s="189">
        <v>0.71789999999999998</v>
      </c>
      <c r="G9" s="189">
        <v>-0.39975772259237541</v>
      </c>
      <c r="H9" s="187">
        <v>16.970065197579043</v>
      </c>
      <c r="I9" s="187">
        <v>-10.571414212483665</v>
      </c>
      <c r="J9" s="187">
        <v>-9.3493367024636846</v>
      </c>
    </row>
    <row r="10" spans="1:10" ht="15.75">
      <c r="A10" s="176">
        <v>42461</v>
      </c>
      <c r="B10" s="188">
        <v>2.8941633599263383</v>
      </c>
      <c r="C10" s="188">
        <v>1.0558782168431424</v>
      </c>
      <c r="D10" s="188">
        <v>1.0544728809313231</v>
      </c>
      <c r="E10" s="188">
        <v>0.98150000000000004</v>
      </c>
      <c r="F10" s="188">
        <v>0.63109999999999999</v>
      </c>
      <c r="G10" s="188">
        <v>2.3700640557853037</v>
      </c>
      <c r="H10" s="188">
        <v>7.7015283188492711</v>
      </c>
      <c r="I10" s="188">
        <v>-3.0374553935204607</v>
      </c>
      <c r="J10" s="188">
        <v>-0.34843205574912606</v>
      </c>
    </row>
    <row r="11" spans="1:10" ht="15.75">
      <c r="A11" s="176">
        <v>42491</v>
      </c>
      <c r="B11" s="189">
        <v>0.42090777390995093</v>
      </c>
      <c r="C11" s="189">
        <v>1.1089638098505716</v>
      </c>
      <c r="D11" s="189">
        <v>1.1074874325086137</v>
      </c>
      <c r="E11" s="189">
        <v>1.0722</v>
      </c>
      <c r="F11" s="189">
        <v>0.65410000000000001</v>
      </c>
      <c r="G11" s="189">
        <v>0.85463315723190991</v>
      </c>
      <c r="H11" s="187">
        <v>-10.089037284362822</v>
      </c>
      <c r="I11" s="187">
        <v>4.1816390402225512</v>
      </c>
      <c r="J11" s="187">
        <v>-1.8881118881118764</v>
      </c>
    </row>
    <row r="12" spans="1:10" ht="15.75">
      <c r="A12" s="176">
        <v>42522</v>
      </c>
      <c r="B12" s="188">
        <v>1.8149465259527764</v>
      </c>
      <c r="C12" s="188">
        <v>1.162077289213892</v>
      </c>
      <c r="D12" s="188">
        <v>1.160529796241061</v>
      </c>
      <c r="E12" s="188">
        <v>1.036</v>
      </c>
      <c r="F12" s="188">
        <v>0.70530000000000004</v>
      </c>
      <c r="G12" s="188">
        <v>1.2840448591084908</v>
      </c>
      <c r="H12" s="188">
        <v>6.3027377194611267</v>
      </c>
      <c r="I12" s="188">
        <v>-10.717365302773219</v>
      </c>
      <c r="J12" s="188">
        <v>-3.064861012116904</v>
      </c>
    </row>
    <row r="13" spans="1:10" ht="15.75">
      <c r="A13" s="176">
        <v>42552</v>
      </c>
      <c r="B13" s="189">
        <v>1.6633310396313661</v>
      </c>
      <c r="C13" s="189">
        <v>1.1089638098505716</v>
      </c>
      <c r="D13" s="189">
        <v>1.1074874325086137</v>
      </c>
      <c r="E13" s="189">
        <v>1.0435000000000001</v>
      </c>
      <c r="F13" s="189">
        <v>0.66290000000000004</v>
      </c>
      <c r="G13" s="189">
        <v>1.6058371521396886</v>
      </c>
      <c r="H13" s="190">
        <v>11.221519233008582</v>
      </c>
      <c r="I13" s="190">
        <v>0.90971400087231924</v>
      </c>
      <c r="J13" s="190">
        <v>3.1617647058823639</v>
      </c>
    </row>
    <row r="14" spans="1:10" ht="15.75">
      <c r="A14" s="176">
        <v>42583</v>
      </c>
      <c r="B14" s="188">
        <v>1.0292459269107823</v>
      </c>
      <c r="C14" s="188">
        <v>1.2152186695820744</v>
      </c>
      <c r="D14" s="188">
        <v>1.2135999867193048</v>
      </c>
      <c r="E14" s="188">
        <v>1.1067</v>
      </c>
      <c r="F14" s="188">
        <v>0.75580000000000003</v>
      </c>
      <c r="G14" s="188">
        <v>1.5007097177917927</v>
      </c>
      <c r="H14" s="188">
        <v>1.034759544915187</v>
      </c>
      <c r="I14" s="188">
        <v>4.0135844396416154E-2</v>
      </c>
      <c r="J14" s="188">
        <v>-4.098360655737709</v>
      </c>
    </row>
    <row r="15" spans="1:10" ht="15.75">
      <c r="A15" s="176">
        <v>42614</v>
      </c>
      <c r="B15" s="189">
        <v>1.5310728781478433</v>
      </c>
      <c r="C15" s="189">
        <v>1.1089638098505716</v>
      </c>
      <c r="D15" s="189">
        <v>1.1074874325086137</v>
      </c>
      <c r="E15" s="189">
        <v>1.0288999999999999</v>
      </c>
      <c r="F15" s="189">
        <v>0.6583</v>
      </c>
      <c r="G15" s="189">
        <v>1.3898026006638808</v>
      </c>
      <c r="H15" s="187">
        <v>0.80482202379923429</v>
      </c>
      <c r="I15" s="187">
        <v>0.18208190599635632</v>
      </c>
      <c r="J15" s="187">
        <v>3.307320698625027</v>
      </c>
    </row>
    <row r="16" spans="1:10" ht="15.75">
      <c r="A16" s="176">
        <v>42644</v>
      </c>
      <c r="B16" s="188">
        <v>0.90283999942848414</v>
      </c>
      <c r="C16" s="188">
        <v>1.0488446435966026</v>
      </c>
      <c r="D16" s="188">
        <v>1.0474381716503389</v>
      </c>
      <c r="E16" s="188">
        <v>1.0049999999999999</v>
      </c>
      <c r="F16" s="188">
        <v>0.66090000000000004</v>
      </c>
      <c r="G16" s="188">
        <v>1.9343284910235514</v>
      </c>
      <c r="H16" s="188">
        <v>11.234087755067069</v>
      </c>
      <c r="I16" s="188">
        <v>-2.0054217238617555</v>
      </c>
      <c r="J16" s="188">
        <v>-6.8345323741007213</v>
      </c>
    </row>
    <row r="17" spans="1:10" ht="15.75">
      <c r="A17" s="176">
        <v>42675</v>
      </c>
      <c r="B17" s="187">
        <v>-1.3743797888210452E-3</v>
      </c>
      <c r="C17" s="187">
        <v>1.0382952016084745</v>
      </c>
      <c r="D17" s="187">
        <v>1.0368870259197305</v>
      </c>
      <c r="E17" s="187">
        <v>0.94389999999999996</v>
      </c>
      <c r="F17" s="191">
        <v>0.64349999999999996</v>
      </c>
      <c r="G17" s="192">
        <v>-0.23861226597993168</v>
      </c>
      <c r="H17" s="192">
        <v>-4.6485121064629435</v>
      </c>
      <c r="I17" s="192">
        <v>6.7775297852944005</v>
      </c>
      <c r="J17" s="192">
        <v>-1.9305019305019266</v>
      </c>
    </row>
    <row r="18" spans="1:10" ht="15.75">
      <c r="A18" s="176">
        <v>42705</v>
      </c>
      <c r="B18" s="188">
        <v>1.8813176658077246</v>
      </c>
      <c r="C18" s="188">
        <v>1.1233155156776142</v>
      </c>
      <c r="D18" s="188">
        <v>1.12176180956014</v>
      </c>
      <c r="E18" s="188">
        <v>1.0164</v>
      </c>
      <c r="F18" s="188">
        <v>0.68579999999999997</v>
      </c>
      <c r="G18" s="188">
        <v>2.2882811275144244</v>
      </c>
      <c r="H18" s="188">
        <v>-2.7121765257002606</v>
      </c>
      <c r="I18" s="188">
        <v>-4.0509906674124903</v>
      </c>
      <c r="J18" s="188">
        <v>-6.4566929133858313</v>
      </c>
    </row>
    <row r="19" spans="1:10" ht="15.75">
      <c r="A19" s="176">
        <v>42736</v>
      </c>
      <c r="B19" s="187">
        <v>1.8035194860957393</v>
      </c>
      <c r="C19" s="187">
        <v>1.0861253852176622</v>
      </c>
      <c r="D19" s="187">
        <v>1.0845656842643159</v>
      </c>
      <c r="E19" s="187">
        <v>1.0313000000000001</v>
      </c>
      <c r="F19" s="187">
        <v>0.67079999999999995</v>
      </c>
      <c r="G19" s="187">
        <v>1.8503402330480645</v>
      </c>
      <c r="H19" s="187">
        <v>7.3770900094642045</v>
      </c>
      <c r="I19" s="187">
        <v>-4.0532662391457919</v>
      </c>
      <c r="J19" s="187">
        <v>2.4326599326599307</v>
      </c>
    </row>
    <row r="20" spans="1:10" ht="15.75">
      <c r="A20" s="176">
        <v>42767</v>
      </c>
      <c r="B20" s="188">
        <v>2.2649029177312041</v>
      </c>
      <c r="C20" s="188">
        <v>0.86508979065713643</v>
      </c>
      <c r="D20" s="188">
        <v>0.86381244854620842</v>
      </c>
      <c r="E20" s="188">
        <v>0.78039999999999998</v>
      </c>
      <c r="F20" s="188">
        <v>0.53039999999999998</v>
      </c>
      <c r="G20" s="188">
        <v>1.6567856817879534</v>
      </c>
      <c r="H20" s="188">
        <v>3.0802535951754972</v>
      </c>
      <c r="I20" s="188">
        <v>-0.88583306683721608</v>
      </c>
      <c r="J20" s="188">
        <v>2.0626181280302358</v>
      </c>
    </row>
    <row r="21" spans="1:10" ht="15.75">
      <c r="A21" s="176">
        <v>42795</v>
      </c>
      <c r="B21" s="187">
        <v>1.2150744244103784</v>
      </c>
      <c r="C21" s="187">
        <v>1.0520602153251346</v>
      </c>
      <c r="D21" s="187">
        <v>1.0504153195773691</v>
      </c>
      <c r="E21" s="187">
        <v>0.96309999999999996</v>
      </c>
      <c r="F21" s="187">
        <v>0.65269999999999995</v>
      </c>
      <c r="G21" s="187">
        <v>1.1264579919302742</v>
      </c>
      <c r="H21" s="187">
        <v>-2.5171762023341593</v>
      </c>
      <c r="I21" s="190">
        <v>2.2295357016100414</v>
      </c>
      <c r="J21" s="190">
        <v>0.6441223832528209</v>
      </c>
    </row>
    <row r="22" spans="1:10" ht="15.75">
      <c r="A22" s="176">
        <v>42826</v>
      </c>
      <c r="B22" s="188">
        <v>0.28683066661794321</v>
      </c>
      <c r="C22" s="188">
        <v>0.78658584961743827</v>
      </c>
      <c r="D22" s="188">
        <v>0.78529550158723538</v>
      </c>
      <c r="E22" s="188">
        <v>0.76219999999999999</v>
      </c>
      <c r="F22" s="188">
        <v>0.5</v>
      </c>
      <c r="G22" s="188">
        <v>0.26043439776672894</v>
      </c>
      <c r="H22" s="188">
        <v>0.64477409823957554</v>
      </c>
      <c r="I22" s="188">
        <v>0.94685014518367527</v>
      </c>
      <c r="J22" s="188">
        <v>3.2000000000000028</v>
      </c>
    </row>
    <row r="23" spans="1:10" ht="15.75">
      <c r="A23" s="176">
        <v>42856</v>
      </c>
      <c r="B23" s="187">
        <v>1.2564278082516367E-2</v>
      </c>
      <c r="C23" s="187">
        <v>0.92714061313787788</v>
      </c>
      <c r="D23" s="187">
        <v>0.92555503991658128</v>
      </c>
      <c r="E23" s="187">
        <v>0.86980000000000002</v>
      </c>
      <c r="F23" s="187">
        <v>0.57679999999999998</v>
      </c>
      <c r="G23" s="187">
        <v>-1.0006621279774586</v>
      </c>
      <c r="H23" s="187">
        <v>-4.1160191428527781</v>
      </c>
      <c r="I23" s="187">
        <v>1.4163331665832946</v>
      </c>
      <c r="J23" s="187">
        <v>1.5503875968992276</v>
      </c>
    </row>
    <row r="24" spans="1:10" ht="15.75">
      <c r="A24" s="176">
        <v>42887</v>
      </c>
      <c r="B24" s="193">
        <v>0.8165181250186615</v>
      </c>
      <c r="C24" s="193">
        <v>0.80886114180946933</v>
      </c>
      <c r="D24" s="193">
        <v>0.80809844657543373</v>
      </c>
      <c r="E24" s="193">
        <v>0.72399999999999998</v>
      </c>
      <c r="F24" s="193">
        <v>0.55389999999999995</v>
      </c>
      <c r="G24" s="193">
        <v>1.1860418853195664</v>
      </c>
      <c r="H24" s="193">
        <v>0.2997879159956085</v>
      </c>
      <c r="I24" s="193">
        <v>1.9884699571476983</v>
      </c>
      <c r="J24" s="193">
        <v>0.38167938931297218</v>
      </c>
    </row>
    <row r="25" spans="1:10" ht="15.75">
      <c r="A25" s="176">
        <v>42917</v>
      </c>
      <c r="B25" s="187">
        <v>2.3392612768101229</v>
      </c>
      <c r="C25" s="187">
        <v>0.79715317498094684</v>
      </c>
      <c r="D25" s="187">
        <v>0.79791678557310508</v>
      </c>
      <c r="E25" s="187">
        <v>0.72619999999999996</v>
      </c>
      <c r="F25" s="187">
        <v>0.56259999999999999</v>
      </c>
      <c r="G25" s="187">
        <v>2.2280147517422799</v>
      </c>
      <c r="H25" s="187">
        <v>4.8029380435301139</v>
      </c>
      <c r="I25" s="187">
        <v>-5.3654555347318666</v>
      </c>
      <c r="J25" s="187">
        <v>-3.2824427480915963</v>
      </c>
    </row>
    <row r="26" spans="1:10" ht="15.75">
      <c r="A26" s="176">
        <v>42948</v>
      </c>
      <c r="B26" s="193">
        <v>1.0714419286971699</v>
      </c>
      <c r="C26" s="193">
        <v>0.80145224690806316</v>
      </c>
      <c r="D26" s="193">
        <v>0.80229517796488459</v>
      </c>
      <c r="E26" s="193">
        <v>0.72119999999999995</v>
      </c>
      <c r="F26" s="193">
        <v>0.55120000000000002</v>
      </c>
      <c r="G26" s="193">
        <v>1.3928868366397174</v>
      </c>
      <c r="H26" s="193">
        <v>7.4560000000000004</v>
      </c>
      <c r="I26" s="193">
        <v>0.52384450761810974</v>
      </c>
      <c r="J26" s="193">
        <v>4.1831097079715773</v>
      </c>
    </row>
    <row r="27" spans="1:10" ht="15.75">
      <c r="A27" s="176">
        <v>42979</v>
      </c>
      <c r="B27" s="187">
        <v>1.3344485847745835</v>
      </c>
      <c r="C27" s="187">
        <v>0.63771889868320386</v>
      </c>
      <c r="D27" s="187">
        <v>0.63845610465249614</v>
      </c>
      <c r="E27" s="187">
        <v>0.55279999999999996</v>
      </c>
      <c r="F27" s="187">
        <v>0.5</v>
      </c>
      <c r="G27" s="187">
        <v>1.7115545449793546</v>
      </c>
      <c r="H27" s="187">
        <v>4.8824874708830235</v>
      </c>
      <c r="I27" s="187">
        <v>0.66410346032856893</v>
      </c>
      <c r="J27" s="187">
        <v>0.83333333333333037</v>
      </c>
    </row>
    <row r="28" spans="1:10" ht="15.75">
      <c r="A28" s="176">
        <v>43009</v>
      </c>
      <c r="B28" s="193">
        <v>0.12826020998457643</v>
      </c>
      <c r="C28" s="193">
        <v>0.64314985685183235</v>
      </c>
      <c r="D28" s="193">
        <v>0.64392641775399273</v>
      </c>
      <c r="E28" s="193">
        <v>0.5635</v>
      </c>
      <c r="F28" s="193">
        <v>0.46899999999999997</v>
      </c>
      <c r="G28" s="193">
        <v>0.53929047489038595</v>
      </c>
      <c r="H28" s="193">
        <v>2.0163268635453591E-2</v>
      </c>
      <c r="I28" s="193">
        <v>3.4374999999999822</v>
      </c>
      <c r="J28" s="193">
        <v>0.30052592036062808</v>
      </c>
    </row>
    <row r="29" spans="1:10" ht="15.75">
      <c r="A29" s="176">
        <v>43040</v>
      </c>
      <c r="B29" s="187">
        <v>3.5554216697875063E-3</v>
      </c>
      <c r="C29" s="187">
        <v>0.56745221409386648</v>
      </c>
      <c r="D29" s="187">
        <v>0.56819541194519374</v>
      </c>
      <c r="E29" s="187">
        <v>0.50160000000000005</v>
      </c>
      <c r="F29" s="187">
        <v>0.42730000000000001</v>
      </c>
      <c r="G29" s="187">
        <v>-0.19062753302341306</v>
      </c>
      <c r="H29" s="187">
        <v>-3.1456701650107499</v>
      </c>
      <c r="I29" s="187">
        <v>-0.46690469651193833</v>
      </c>
      <c r="J29" s="187">
        <v>-1.1235955056179803</v>
      </c>
    </row>
    <row r="30" spans="1:10" ht="15.75">
      <c r="A30" s="176">
        <v>43070</v>
      </c>
      <c r="B30" s="193">
        <v>0.88212466702553005</v>
      </c>
      <c r="C30" s="193">
        <v>0.53765801606373564</v>
      </c>
      <c r="D30" s="193">
        <v>0.53840377395981687</v>
      </c>
      <c r="E30" s="193">
        <v>0.47439999999999999</v>
      </c>
      <c r="F30" s="193">
        <v>0.42730000000000001</v>
      </c>
      <c r="G30" s="193">
        <v>1.3381064700854095</v>
      </c>
      <c r="H30" s="193">
        <v>6.1567723328524337</v>
      </c>
      <c r="I30" s="193">
        <v>1.4226146676477702</v>
      </c>
      <c r="J30" s="193">
        <v>2.2727272727272707</v>
      </c>
    </row>
    <row r="31" spans="1:10" ht="15.75">
      <c r="A31" s="176">
        <v>43101</v>
      </c>
      <c r="B31" s="187">
        <v>1.7560053407055465</v>
      </c>
      <c r="C31" s="187">
        <v>0.58338630306451478</v>
      </c>
      <c r="D31" s="187">
        <v>0.5842077750833452</v>
      </c>
      <c r="E31" s="187">
        <v>0.52270000000000005</v>
      </c>
      <c r="F31" s="187">
        <v>0.39939999999999998</v>
      </c>
      <c r="G31" s="187">
        <v>3.1203424766132803</v>
      </c>
      <c r="H31" s="187">
        <v>11.139251706236264</v>
      </c>
      <c r="I31" s="187">
        <v>-4.4014510278113654</v>
      </c>
      <c r="J31" s="187">
        <v>1.399999999999979</v>
      </c>
    </row>
    <row r="32" spans="1:10" ht="15.75">
      <c r="A32" s="176">
        <v>43132</v>
      </c>
      <c r="B32" s="193">
        <v>0.71638321625331347</v>
      </c>
      <c r="C32" s="193">
        <v>0.46492696299063052</v>
      </c>
      <c r="D32" s="193">
        <v>0.46559942098487461</v>
      </c>
      <c r="E32" s="193">
        <v>0.43020000000000003</v>
      </c>
      <c r="F32" s="193">
        <v>0.39939999999999998</v>
      </c>
      <c r="G32" s="193">
        <v>0.6746824933115958</v>
      </c>
      <c r="H32" s="193">
        <v>0.5192391715255873</v>
      </c>
      <c r="I32" s="193">
        <v>2.6087781431823887</v>
      </c>
      <c r="J32" s="193">
        <v>3.0024106947184048</v>
      </c>
    </row>
    <row r="33" spans="1:13" ht="15.75">
      <c r="A33" s="176">
        <v>43160</v>
      </c>
      <c r="B33" s="187">
        <v>0.96237021964662439</v>
      </c>
      <c r="C33" s="187">
        <v>0.53155688717743121</v>
      </c>
      <c r="D33" s="187">
        <v>0.5323429799963586</v>
      </c>
      <c r="E33" s="187">
        <v>0.49890000000000001</v>
      </c>
      <c r="F33" s="187">
        <v>0.38550000000000001</v>
      </c>
      <c r="G33" s="187">
        <v>0.31824254300554244</v>
      </c>
      <c r="H33" s="187">
        <v>1.4012297079424307E-2</v>
      </c>
      <c r="I33" s="187">
        <v>2.4315079047120047</v>
      </c>
      <c r="J33" s="187">
        <v>1.7730496453900679</v>
      </c>
    </row>
    <row r="34" spans="1:13" ht="15.75">
      <c r="A34" s="176">
        <v>43191</v>
      </c>
      <c r="B34" s="193">
        <v>0.31840595753975798</v>
      </c>
      <c r="C34" s="193">
        <v>0.51751284173127132</v>
      </c>
      <c r="D34" s="193">
        <v>0.51830014303426708</v>
      </c>
      <c r="E34" s="193">
        <v>0.46500000000000002</v>
      </c>
      <c r="F34" s="193">
        <v>0.3715</v>
      </c>
      <c r="G34" s="193">
        <v>0.57644681465276459</v>
      </c>
      <c r="H34" s="193">
        <v>0.87850416491146444</v>
      </c>
      <c r="I34" s="193">
        <v>4.7325350502437136</v>
      </c>
      <c r="J34" s="193">
        <v>2.7874564459930307</v>
      </c>
    </row>
    <row r="35" spans="1:13" ht="15.75">
      <c r="A35" s="176">
        <v>43221</v>
      </c>
      <c r="B35" s="187">
        <v>-1.4263269378238741</v>
      </c>
      <c r="C35" s="187">
        <v>0.51751284173127132</v>
      </c>
      <c r="D35" s="187">
        <v>0.51830014303426708</v>
      </c>
      <c r="E35" s="187">
        <v>0.4672</v>
      </c>
      <c r="F35" s="187">
        <v>0.3715</v>
      </c>
      <c r="G35" s="187">
        <v>-2.1992132502673845</v>
      </c>
      <c r="H35" s="187">
        <v>-10.872026522519175</v>
      </c>
      <c r="I35" s="187">
        <v>7.3511246445089107</v>
      </c>
      <c r="J35" s="187">
        <v>5.8983050847457585</v>
      </c>
      <c r="M35" s="190"/>
    </row>
    <row r="36" spans="1:13" ht="15.75">
      <c r="A36" s="176">
        <v>43252</v>
      </c>
      <c r="B36" s="193">
        <v>0.11990000000000001</v>
      </c>
      <c r="C36" s="193">
        <v>0.51830014303426708</v>
      </c>
      <c r="D36" s="193">
        <v>0.51751284173130596</v>
      </c>
      <c r="E36" s="193">
        <v>0.53</v>
      </c>
      <c r="F36" s="193">
        <v>0.3715</v>
      </c>
      <c r="G36" s="193">
        <v>0.5171</v>
      </c>
      <c r="H36" s="193">
        <v>-5.2</v>
      </c>
      <c r="I36" s="193">
        <v>3.1789999999999998</v>
      </c>
      <c r="J36" s="193">
        <v>0.42</v>
      </c>
    </row>
    <row r="37" spans="1:13" ht="15.75">
      <c r="A37" s="176">
        <v>43282</v>
      </c>
      <c r="B37" s="187">
        <v>1.4142939369383045</v>
      </c>
      <c r="C37" s="187">
        <v>0.54304799872431087</v>
      </c>
      <c r="D37" s="187">
        <v>0.54222300397110956</v>
      </c>
      <c r="E37" s="187">
        <v>0.50700000000000001</v>
      </c>
      <c r="F37" s="187">
        <v>0.3715</v>
      </c>
      <c r="G37" s="187">
        <v>1.0720000000000001</v>
      </c>
      <c r="H37" s="187">
        <v>8.8755119430471865</v>
      </c>
      <c r="I37" s="187">
        <v>-2.6168369728720275</v>
      </c>
      <c r="J37" s="187">
        <v>-6.7347590169167031</v>
      </c>
    </row>
    <row r="38" spans="1:13" ht="15.75">
      <c r="A38" s="176">
        <v>43313</v>
      </c>
      <c r="B38" s="193">
        <v>-0.21490000000000001</v>
      </c>
      <c r="C38" s="193">
        <v>0.56780194739793899</v>
      </c>
      <c r="D38" s="193">
        <v>0.56999999999999995</v>
      </c>
      <c r="E38" s="193">
        <v>0.52790000000000004</v>
      </c>
      <c r="F38" s="193">
        <v>0.3715</v>
      </c>
      <c r="G38" s="193">
        <v>6.93E-2</v>
      </c>
      <c r="H38" s="193">
        <v>-3.21</v>
      </c>
      <c r="I38" s="193">
        <v>10.130000000000001</v>
      </c>
      <c r="J38" s="193">
        <v>7.46</v>
      </c>
    </row>
    <row r="39" spans="1:13" ht="15.75">
      <c r="A39" s="176">
        <v>43344</v>
      </c>
      <c r="B39" s="187">
        <v>0.63790000000000002</v>
      </c>
      <c r="C39" s="187">
        <v>0.47</v>
      </c>
      <c r="D39" s="187">
        <v>0.47</v>
      </c>
      <c r="E39" s="187">
        <v>0.44</v>
      </c>
      <c r="F39" s="187">
        <v>0.37</v>
      </c>
      <c r="G39" s="187">
        <v>0.4667</v>
      </c>
      <c r="H39" s="187">
        <v>3.48</v>
      </c>
      <c r="I39" s="187">
        <v>-3.18</v>
      </c>
      <c r="J39" s="187">
        <v>-1.9108280254777066</v>
      </c>
    </row>
    <row r="40" spans="1:13" ht="15.75">
      <c r="A40" s="176">
        <v>43374</v>
      </c>
      <c r="B40" s="193">
        <v>3.466215770023906</v>
      </c>
      <c r="C40" s="193">
        <v>0.54304799872431087</v>
      </c>
      <c r="D40" s="193">
        <v>0.54304799872431087</v>
      </c>
      <c r="E40" s="193">
        <v>0.51319999999999144</v>
      </c>
      <c r="F40" s="193">
        <v>0.37149999999999128</v>
      </c>
      <c r="G40" s="193">
        <v>2.0004294844069959</v>
      </c>
      <c r="H40" s="193">
        <v>10.18502180434071</v>
      </c>
      <c r="I40" s="193">
        <v>-7.1480306700966612</v>
      </c>
      <c r="J40" s="193">
        <v>-5.2012987012986951</v>
      </c>
    </row>
    <row r="41" spans="1:13" ht="15.75">
      <c r="A41" s="176">
        <v>43405</v>
      </c>
      <c r="B41" s="187">
        <v>0.7582137112753351</v>
      </c>
      <c r="C41" s="187">
        <v>0.49355837882816278</v>
      </c>
      <c r="D41" s="187">
        <v>0.49355837882816278</v>
      </c>
      <c r="E41" s="187">
        <v>0.46090000000000853</v>
      </c>
      <c r="F41" s="187">
        <v>0.37149999999999128</v>
      </c>
      <c r="G41" s="187">
        <v>0.10496882070198943</v>
      </c>
      <c r="H41" s="187">
        <v>2.38038044908091</v>
      </c>
      <c r="I41" s="187">
        <v>3.9163999246846215</v>
      </c>
      <c r="J41" s="187">
        <v>3.2262483731762215</v>
      </c>
    </row>
    <row r="42" spans="1:13" ht="15.75">
      <c r="A42" s="176">
        <v>43435</v>
      </c>
      <c r="B42" s="193">
        <v>1.1679671943213732</v>
      </c>
      <c r="C42" s="193">
        <v>0.49355837882816278</v>
      </c>
      <c r="D42" s="193">
        <v>0.49355837882816278</v>
      </c>
      <c r="E42" s="193">
        <v>0.4382000000000108</v>
      </c>
      <c r="F42" s="193">
        <v>0.37149999999999128</v>
      </c>
      <c r="G42" s="193">
        <v>3.4952917235653302E-2</v>
      </c>
      <c r="H42" s="193">
        <v>-1.8066231676796551</v>
      </c>
      <c r="I42" s="193">
        <v>0.29767297388243463</v>
      </c>
      <c r="J42" s="193">
        <v>6.1048440610484533</v>
      </c>
    </row>
    <row r="43" spans="1:13" ht="15.75">
      <c r="A43" s="176">
        <v>43466</v>
      </c>
      <c r="B43" s="187">
        <v>1.912132901635788</v>
      </c>
      <c r="C43" s="187">
        <v>0.54304799872431087</v>
      </c>
      <c r="D43" s="187">
        <v>0.54304799872431087</v>
      </c>
      <c r="E43" s="187">
        <v>0.50209999999999422</v>
      </c>
      <c r="F43" s="187">
        <v>0.37149999999999128</v>
      </c>
      <c r="G43" s="187">
        <v>2.6113734954029244</v>
      </c>
      <c r="H43" s="187">
        <v>10.816161662134327</v>
      </c>
      <c r="I43" s="187">
        <v>-5.7525549705791263</v>
      </c>
      <c r="J43" s="187">
        <v>-3.0706691682301446</v>
      </c>
    </row>
    <row r="44" spans="1:13" ht="15.75">
      <c r="A44" s="176">
        <v>43497</v>
      </c>
      <c r="B44" s="193">
        <v>0.48473598423233177</v>
      </c>
      <c r="C44" s="193">
        <v>0.49355837882816278</v>
      </c>
      <c r="D44" s="193">
        <v>0.49355837882816278</v>
      </c>
      <c r="E44" s="193">
        <v>0.45720000000000205</v>
      </c>
      <c r="F44" s="193">
        <v>0.37149999999999128</v>
      </c>
      <c r="G44" s="193">
        <v>-0.22941471832490512</v>
      </c>
      <c r="H44" s="193">
        <v>-1.8574230180813833</v>
      </c>
      <c r="I44" s="193">
        <v>2.3713683288151488</v>
      </c>
      <c r="J44" s="193">
        <v>1.9420607781147181</v>
      </c>
    </row>
    <row r="45" spans="1:13" ht="15.75">
      <c r="A45" s="176">
        <v>43525</v>
      </c>
      <c r="B45" s="187">
        <v>0.56089562485346356</v>
      </c>
      <c r="C45" s="187">
        <v>0.46882270460661957</v>
      </c>
      <c r="D45" s="187">
        <v>0.46882270460661957</v>
      </c>
      <c r="E45" s="187">
        <v>0.43800000000000505</v>
      </c>
      <c r="F45" s="187">
        <v>0.37149999999999128</v>
      </c>
      <c r="G45" s="187">
        <v>-0.19783709676951533</v>
      </c>
      <c r="H45" s="187">
        <v>-0.17785403414797285</v>
      </c>
      <c r="I45" s="187">
        <v>4.2316437073692592</v>
      </c>
      <c r="J45" s="187">
        <v>1.5822784810126667</v>
      </c>
    </row>
    <row r="46" spans="1:13" ht="15.75">
      <c r="A46" s="176">
        <v>43556</v>
      </c>
      <c r="B46" s="193">
        <v>0.85865380254004364</v>
      </c>
      <c r="C46" s="193">
        <v>0.51830014303426708</v>
      </c>
      <c r="D46" s="193">
        <v>0.51830014303426708</v>
      </c>
      <c r="E46" s="193">
        <v>0.47280000000000655</v>
      </c>
      <c r="F46" s="193">
        <v>0.37149999999999128</v>
      </c>
      <c r="G46" s="193">
        <v>0.51817826143656376</v>
      </c>
      <c r="H46" s="193">
        <v>0.98413230762781634</v>
      </c>
      <c r="I46" s="193">
        <v>1.2472091769959226</v>
      </c>
      <c r="J46" s="193">
        <v>0.93457943925232545</v>
      </c>
    </row>
    <row r="47" spans="1:13" ht="15.75">
      <c r="A47" s="176">
        <v>43586</v>
      </c>
      <c r="B47" s="187">
        <v>1.8445962921193493</v>
      </c>
      <c r="C47" s="187">
        <v>0.54304799872431087</v>
      </c>
      <c r="D47" s="187">
        <v>0.54304799872431087</v>
      </c>
      <c r="E47" s="187">
        <v>0.50619999999998999</v>
      </c>
      <c r="F47" s="187">
        <v>0.37149999999999128</v>
      </c>
      <c r="G47" s="187">
        <v>0.93039213707641899</v>
      </c>
      <c r="H47" s="187">
        <v>0.70262472367232931</v>
      </c>
      <c r="I47" s="187">
        <v>-0.11659442881403193</v>
      </c>
      <c r="J47" s="187">
        <v>1.3580246913580174</v>
      </c>
    </row>
    <row r="48" spans="1:13" ht="15.75">
      <c r="A48" s="176">
        <v>43617</v>
      </c>
      <c r="B48" s="193">
        <v>2.0032663586922572</v>
      </c>
      <c r="C48" s="193">
        <v>0.46882270460661957</v>
      </c>
      <c r="D48" s="193">
        <v>0.46882270460661957</v>
      </c>
      <c r="E48" s="193">
        <v>0.43750000000000178</v>
      </c>
      <c r="F48" s="193">
        <v>0.37149999999999128</v>
      </c>
      <c r="G48" s="193">
        <v>1.5125546319307626</v>
      </c>
      <c r="H48" s="193">
        <v>4.0575079872204434</v>
      </c>
      <c r="I48" s="193">
        <v>-2.7533179384373385</v>
      </c>
      <c r="J48" s="193">
        <v>6.7904993909866151</v>
      </c>
    </row>
    <row r="49" spans="1:10" ht="15.75">
      <c r="A49" s="176">
        <v>43617</v>
      </c>
      <c r="B49" s="187">
        <v>0.96949446929377459</v>
      </c>
      <c r="C49" s="187">
        <v>0.56780194739802781</v>
      </c>
      <c r="D49" s="187">
        <v>0.56780194739802781</v>
      </c>
      <c r="E49" s="187">
        <v>0.51600000000000534</v>
      </c>
      <c r="F49" s="187">
        <v>0.37149999999999128</v>
      </c>
      <c r="G49" s="187">
        <v>0.84532804299803921</v>
      </c>
      <c r="H49" s="187">
        <v>0.83690710826309633</v>
      </c>
      <c r="I49" s="187">
        <v>-1.7561713898021969</v>
      </c>
      <c r="J49" s="187">
        <v>2.5948103792415189</v>
      </c>
    </row>
    <row r="50" spans="1:10" ht="15.75">
      <c r="A50" s="176">
        <v>43678</v>
      </c>
      <c r="B50" s="193">
        <v>0.16210554251050446</v>
      </c>
      <c r="C50" s="193">
        <v>0.47885173650878965</v>
      </c>
      <c r="D50" s="193">
        <v>0.50171130816758502</v>
      </c>
      <c r="E50" s="193">
        <v>0.47049999999999592</v>
      </c>
      <c r="F50" s="193">
        <v>0.34339999999999371</v>
      </c>
      <c r="G50" s="193">
        <v>0.52431990490249269</v>
      </c>
      <c r="H50" s="193">
        <v>-0.66593328880681923</v>
      </c>
      <c r="I50" s="193">
        <v>9.923238333023443</v>
      </c>
      <c r="J50" s="193">
        <v>17.954419121734276</v>
      </c>
    </row>
    <row r="51" spans="1:10" ht="15.75">
      <c r="A51" s="176">
        <v>43709</v>
      </c>
      <c r="B51" s="187">
        <v>1.4644412726072975</v>
      </c>
      <c r="C51" s="349">
        <v>0.46375674757705987</v>
      </c>
      <c r="D51" s="187">
        <v>0.46375674757705987</v>
      </c>
      <c r="E51" s="187">
        <v>0.43599999999999195</v>
      </c>
      <c r="F51" s="187">
        <v>0.34339999999999371</v>
      </c>
      <c r="G51" s="187">
        <v>0.45746263685018107</v>
      </c>
      <c r="H51" s="187">
        <v>3.570510411928729</v>
      </c>
      <c r="I51" s="187">
        <v>0.62583061495711245</v>
      </c>
      <c r="J51" s="187">
        <v>-3.8642789820923618</v>
      </c>
    </row>
    <row r="52" spans="1:10" ht="15.75">
      <c r="A52" s="176">
        <v>43739</v>
      </c>
      <c r="B52" s="193">
        <v>1.7197062813607111</v>
      </c>
      <c r="C52" s="193">
        <v>0.47926833905185262</v>
      </c>
      <c r="D52" s="193">
        <v>0.47926833905185262</v>
      </c>
      <c r="E52" s="193">
        <v>0.40070000000000938</v>
      </c>
      <c r="F52" s="193">
        <v>0.31529999999999614</v>
      </c>
      <c r="G52" s="193">
        <v>1.3368481552711309</v>
      </c>
      <c r="H52" s="193">
        <v>2.3619265836078096</v>
      </c>
      <c r="I52" s="193">
        <v>-3.8492940159446598</v>
      </c>
      <c r="J52" s="193">
        <v>-0.44607843137254299</v>
      </c>
    </row>
    <row r="53" spans="1:10" ht="15.75">
      <c r="A53" s="176">
        <v>43770</v>
      </c>
      <c r="B53" s="187">
        <v>-0.7142707154286887</v>
      </c>
      <c r="C53" s="349">
        <v>0.38038297119624698</v>
      </c>
      <c r="D53" s="187">
        <v>0.38038297119624698</v>
      </c>
      <c r="E53" s="187">
        <v>0.34520000000000106</v>
      </c>
      <c r="F53" s="187">
        <v>0.28710000000000679</v>
      </c>
      <c r="G53" s="187">
        <v>-0.20668931705268845</v>
      </c>
      <c r="H53" s="187">
        <v>0.94572790270381901</v>
      </c>
      <c r="I53" s="187">
        <v>5.4918708323967946</v>
      </c>
      <c r="J53" s="187">
        <v>1.73</v>
      </c>
    </row>
    <row r="54" spans="1:10" ht="15.75">
      <c r="A54" s="176">
        <v>43800</v>
      </c>
      <c r="B54" s="193">
        <v>0.89510000000000001</v>
      </c>
      <c r="C54" s="193">
        <v>0.37469706600000002</v>
      </c>
      <c r="D54" s="193">
        <v>0.37469706600000002</v>
      </c>
      <c r="E54" s="193">
        <v>0.35949999999999999</v>
      </c>
      <c r="F54" s="193">
        <v>0.28710000000000002</v>
      </c>
      <c r="G54" s="193">
        <v>2.5350999999999999</v>
      </c>
      <c r="H54" s="193">
        <v>6.8481886300000001</v>
      </c>
      <c r="I54" s="193">
        <v>-4.5762310606060508</v>
      </c>
      <c r="J54" s="193">
        <v>-1.917129291</v>
      </c>
    </row>
    <row r="55" spans="1:10" ht="15.75">
      <c r="A55" s="176">
        <v>43831</v>
      </c>
      <c r="B55" s="187">
        <v>0.55765032575949558</v>
      </c>
      <c r="C55" s="349">
        <v>0.37662362888968293</v>
      </c>
      <c r="D55" s="187">
        <v>0.37662362888968293</v>
      </c>
      <c r="E55" s="187">
        <v>0.34469999999999779</v>
      </c>
      <c r="F55" s="187">
        <v>0.25880000000000347</v>
      </c>
      <c r="G55" s="187">
        <v>0.55828851924295542</v>
      </c>
      <c r="H55" s="187">
        <v>-1.6299883263435566</v>
      </c>
      <c r="I55" s="187">
        <v>5.9245292380975867</v>
      </c>
      <c r="J55" s="187">
        <v>7.0811744386873876</v>
      </c>
    </row>
    <row r="56" spans="1:10" ht="15.75">
      <c r="A56" s="244">
        <v>43862</v>
      </c>
      <c r="B56" s="193">
        <v>0.45002112980887521</v>
      </c>
      <c r="C56" s="193">
        <v>0.293727438624658</v>
      </c>
      <c r="D56" s="193">
        <v>0.293727438624658</v>
      </c>
      <c r="E56" s="193">
        <v>0.27539999999999232</v>
      </c>
      <c r="F56" s="193">
        <v>0.25880000000000347</v>
      </c>
      <c r="G56" s="193">
        <v>-1.5653943696683936</v>
      </c>
      <c r="H56" s="193">
        <v>-8.4291490857946521</v>
      </c>
      <c r="I56" s="193">
        <v>5.3683101065698624</v>
      </c>
      <c r="J56" s="193">
        <v>5.5299539170506895</v>
      </c>
    </row>
    <row r="57" spans="1:10" ht="15.75">
      <c r="A57" s="176">
        <v>43891</v>
      </c>
      <c r="B57" s="187">
        <v>-1.9795</v>
      </c>
      <c r="C57" s="375">
        <v>0.34</v>
      </c>
      <c r="D57" s="187">
        <v>0.34</v>
      </c>
      <c r="E57" s="187">
        <v>0.3322</v>
      </c>
      <c r="F57" s="187">
        <v>0.24460000000000001</v>
      </c>
      <c r="G57" s="187">
        <v>-6.2386999999999997</v>
      </c>
      <c r="H57" s="187">
        <v>-29.904699999999998</v>
      </c>
      <c r="I57" s="187">
        <v>15.56005</v>
      </c>
      <c r="J57" s="187">
        <v>15.2402</v>
      </c>
    </row>
    <row r="58" spans="1:10" ht="15.75">
      <c r="A58" s="244">
        <v>43922</v>
      </c>
      <c r="B58" s="193">
        <v>0.85762356254213135</v>
      </c>
      <c r="C58" s="193">
        <v>0.28492620001472346</v>
      </c>
      <c r="D58" s="193">
        <v>0.28492620001472346</v>
      </c>
      <c r="E58" s="193">
        <v>0.24880000000000457</v>
      </c>
      <c r="F58" s="193">
        <v>0.21619999999999973</v>
      </c>
      <c r="G58" s="193">
        <v>2.8989086022586097</v>
      </c>
      <c r="H58" s="193">
        <v>10.252126158944929</v>
      </c>
      <c r="I58" s="193">
        <v>4.3914824860061152</v>
      </c>
      <c r="J58" s="193">
        <v>11.936339522546424</v>
      </c>
    </row>
    <row r="59" spans="1:10" ht="15.75">
      <c r="A59" s="176">
        <v>43952</v>
      </c>
      <c r="B59" s="187">
        <v>1.0172802690952443</v>
      </c>
      <c r="C59" s="375">
        <v>0.24717926404995705</v>
      </c>
      <c r="D59" s="187">
        <v>0.2358076395826858</v>
      </c>
      <c r="E59" s="187">
        <v>0.22919999999999607</v>
      </c>
      <c r="F59" s="187">
        <v>0.21619999999999973</v>
      </c>
      <c r="G59" s="187">
        <v>1.8740669429213153</v>
      </c>
      <c r="H59" s="187">
        <v>8.5671697410098844</v>
      </c>
      <c r="I59" s="187">
        <v>-1.2898470609901125E-2</v>
      </c>
      <c r="J59" s="187">
        <v>-1.0832769126607911</v>
      </c>
    </row>
    <row r="60" spans="1:10" ht="15.75">
      <c r="A60" s="244">
        <v>43983</v>
      </c>
      <c r="B60" s="193">
        <v>0.98510535444955583</v>
      </c>
      <c r="C60" s="193">
        <v>0.21232775541852877</v>
      </c>
      <c r="D60" s="193">
        <v>0.21232775541852877</v>
      </c>
      <c r="E60" s="193">
        <v>0.2051000000000025</v>
      </c>
      <c r="F60" s="193">
        <v>0.17329999999999846</v>
      </c>
      <c r="G60" s="193">
        <v>1.8105571092442485</v>
      </c>
      <c r="H60" s="193">
        <v>8.7560925379281951</v>
      </c>
      <c r="I60" s="193">
        <v>0.91590955162816901</v>
      </c>
      <c r="J60" s="193">
        <v>6.0917180013689398</v>
      </c>
    </row>
    <row r="61" spans="1:10" ht="15.75">
      <c r="A61" s="176">
        <v>44013</v>
      </c>
      <c r="B61" s="187">
        <v>1.7380438539913001</v>
      </c>
      <c r="C61" s="375">
        <v>0.1943390350078289</v>
      </c>
      <c r="D61" s="187">
        <v>0.1943390350078289</v>
      </c>
      <c r="E61" s="187">
        <v>0.17210000000000836</v>
      </c>
      <c r="F61" s="187">
        <v>0.13030000000000541</v>
      </c>
      <c r="G61" s="187">
        <v>2.6842188807369549</v>
      </c>
      <c r="H61" s="187">
        <v>10.470780074693597</v>
      </c>
      <c r="I61" s="187">
        <v>-4.9799123447772153</v>
      </c>
      <c r="J61" s="187">
        <v>5.8032258064516062</v>
      </c>
    </row>
    <row r="62" spans="1:10" ht="15.75">
      <c r="A62" s="244">
        <v>44044</v>
      </c>
      <c r="B62" s="193">
        <v>-0.59847853470790247</v>
      </c>
      <c r="C62" s="193">
        <v>0.1598927646699444</v>
      </c>
      <c r="D62" s="193">
        <v>0.1598927646699444</v>
      </c>
      <c r="E62" s="193">
        <v>0.15030000000000321</v>
      </c>
      <c r="F62" s="193">
        <v>0.13030000000000541</v>
      </c>
      <c r="G62" s="193">
        <v>0.25440959158220533</v>
      </c>
      <c r="H62" s="193">
        <v>-3.4427472014925353</v>
      </c>
      <c r="I62" s="193">
        <v>5.1505775181135194</v>
      </c>
      <c r="J62" s="193">
        <v>4.4239153632732675</v>
      </c>
    </row>
    <row r="63" spans="1:10" ht="15.75">
      <c r="A63" s="176">
        <v>44075</v>
      </c>
      <c r="B63" s="187">
        <v>-0.59612802135443621</v>
      </c>
      <c r="C63" s="375">
        <v>0.15697102274154773</v>
      </c>
      <c r="D63" s="187">
        <v>0.15697102274154773</v>
      </c>
      <c r="E63" s="187">
        <v>0.14849999999999586</v>
      </c>
      <c r="F63" s="187">
        <v>0.11589999999999101</v>
      </c>
      <c r="G63" s="187">
        <v>-1.9012698653299798</v>
      </c>
      <c r="H63" s="187">
        <v>-4.7962644285441165</v>
      </c>
      <c r="I63" s="187">
        <v>3.0961563065450504</v>
      </c>
      <c r="J63" s="187">
        <v>-1.6058394160583966</v>
      </c>
    </row>
    <row r="64" spans="1:10" ht="15.75">
      <c r="A64" s="244">
        <v>44105</v>
      </c>
      <c r="B64" s="193">
        <v>8.5711516146314004E-2</v>
      </c>
      <c r="C64" s="193">
        <v>0.16445197629524344</v>
      </c>
      <c r="D64" s="193">
        <v>0.15697102274154773</v>
      </c>
      <c r="E64" s="193">
        <v>0.14849999999999586</v>
      </c>
      <c r="F64" s="193">
        <v>0.11589999999999101</v>
      </c>
      <c r="G64" s="193">
        <v>-0.27813002845238355</v>
      </c>
      <c r="H64" s="193">
        <v>-0.68813885394755081</v>
      </c>
      <c r="I64" s="193">
        <v>2.324179623096434</v>
      </c>
      <c r="J64" s="193">
        <v>2.3738872403560762</v>
      </c>
    </row>
    <row r="65" spans="1:10" ht="15.75">
      <c r="A65" s="176">
        <v>44136</v>
      </c>
      <c r="B65" s="187">
        <v>0.73487561494074427</v>
      </c>
      <c r="C65" s="375">
        <v>0.14949062791567158</v>
      </c>
      <c r="D65" s="187">
        <v>0.14949062791567158</v>
      </c>
      <c r="E65" s="187">
        <v>0.16119999999999468</v>
      </c>
      <c r="F65" s="187">
        <v>0.11589999999999101</v>
      </c>
      <c r="G65" s="187">
        <v>2.9880850609104614</v>
      </c>
      <c r="H65" s="187">
        <v>15.902801430517721</v>
      </c>
      <c r="I65" s="187">
        <v>-7.6250043314044174</v>
      </c>
      <c r="J65" s="187">
        <v>-12.318840579710145</v>
      </c>
    </row>
    <row r="66" spans="1:10" ht="15.75">
      <c r="A66" s="244">
        <v>44166</v>
      </c>
      <c r="B66" s="193">
        <v>2.0244259989726565</v>
      </c>
      <c r="C66" s="193">
        <v>0.16445197629524344</v>
      </c>
      <c r="D66" s="193">
        <v>0.16445197629524344</v>
      </c>
      <c r="E66" s="193">
        <v>0.17130000000000756</v>
      </c>
      <c r="F66" s="193">
        <v>0.11589999999999101</v>
      </c>
      <c r="G66" s="193">
        <v>2.7073578812207399</v>
      </c>
      <c r="H66" s="193">
        <v>9.2972000036733338</v>
      </c>
      <c r="I66" s="193">
        <v>-2.532025432788787</v>
      </c>
      <c r="J66" s="193">
        <v>4.4628099173553704</v>
      </c>
    </row>
    <row r="67" spans="1:10" ht="15.75">
      <c r="A67" s="176">
        <v>44197</v>
      </c>
      <c r="B67" s="187">
        <v>-0.24459233955278492</v>
      </c>
      <c r="C67" s="375">
        <v>0.14949062791567158</v>
      </c>
      <c r="D67" s="187">
        <v>0.14949062791567158</v>
      </c>
      <c r="E67" s="187">
        <v>0.14680000000000248</v>
      </c>
      <c r="F67" s="187">
        <v>0.11589999999999101</v>
      </c>
      <c r="G67" s="187">
        <v>-0.8708346171914072</v>
      </c>
      <c r="H67" s="187">
        <v>-3.3188536091482757</v>
      </c>
      <c r="I67" s="187">
        <v>5.3726403294398484</v>
      </c>
      <c r="J67" s="187">
        <v>2.3259493670886089</v>
      </c>
    </row>
    <row r="68" spans="1:10" ht="15.75">
      <c r="A68" s="244">
        <v>44228</v>
      </c>
      <c r="B68" s="193">
        <v>-0.69158637605514217</v>
      </c>
      <c r="C68" s="193">
        <v>0.13453151428046706</v>
      </c>
      <c r="D68" s="193">
        <v>0.13453151428046706</v>
      </c>
      <c r="E68" s="193">
        <v>0.13479999999999048</v>
      </c>
      <c r="F68" s="193">
        <v>0.11589999999999101</v>
      </c>
      <c r="G68" s="193">
        <v>0.49758722426329616</v>
      </c>
      <c r="H68" s="193">
        <v>-4.3731043652828312</v>
      </c>
      <c r="I68" s="193">
        <v>0.99161781624936829</v>
      </c>
      <c r="J68" s="193">
        <v>-4.8090304623473079</v>
      </c>
    </row>
    <row r="69" spans="1:10" ht="15.75">
      <c r="A69" s="176">
        <v>44256</v>
      </c>
      <c r="B69" s="187">
        <v>-0.39213103146069628</v>
      </c>
      <c r="C69" s="375">
        <v>0.20108777587299898</v>
      </c>
      <c r="D69" s="187">
        <v>0.20108777587299898</v>
      </c>
      <c r="E69" s="187">
        <v>0.18350000000000311</v>
      </c>
      <c r="F69" s="187">
        <v>0.11589999999999101</v>
      </c>
      <c r="G69" s="187">
        <v>0.47585607191840129</v>
      </c>
      <c r="H69" s="187">
        <v>5.9962739128459175</v>
      </c>
      <c r="I69" s="187">
        <v>3.0215905392210196</v>
      </c>
      <c r="J69" s="187">
        <v>6.4977257959708545E-2</v>
      </c>
    </row>
    <row r="70" spans="1:10" ht="15.75">
      <c r="A70" s="244">
        <v>44287</v>
      </c>
      <c r="B70" s="193">
        <v>0.50651070339324811</v>
      </c>
      <c r="C70" s="193">
        <v>0.20779462200810617</v>
      </c>
      <c r="D70" s="193">
        <v>0.20779462200810617</v>
      </c>
      <c r="E70" s="193">
        <v>0.24040000000000727</v>
      </c>
      <c r="F70" s="193">
        <v>0.15899999999999803</v>
      </c>
      <c r="G70" s="193">
        <v>1.28405042339097</v>
      </c>
      <c r="H70" s="193">
        <v>1.9377020225836539</v>
      </c>
      <c r="I70" s="193">
        <v>-5.1550734558475142</v>
      </c>
      <c r="J70" s="193">
        <v>-1.1363636363636354</v>
      </c>
    </row>
    <row r="71" spans="1:10" ht="15.75">
      <c r="A71" s="176">
        <v>44317</v>
      </c>
      <c r="B71" s="187">
        <v>0.61429999999999996</v>
      </c>
      <c r="C71" s="375">
        <v>0.2703213944943883</v>
      </c>
      <c r="D71" s="187">
        <v>0.2703213944943883</v>
      </c>
      <c r="E71" s="187">
        <v>0.27369999999999894</v>
      </c>
      <c r="F71" s="187">
        <v>0.15899999999999803</v>
      </c>
      <c r="G71" s="187">
        <v>1.2144599203314232</v>
      </c>
      <c r="H71" s="187">
        <v>6.1584786320473039</v>
      </c>
      <c r="I71" s="187">
        <v>-3.1719594344511104</v>
      </c>
      <c r="J71" s="187">
        <v>3.7766830870279211</v>
      </c>
    </row>
    <row r="72" spans="1:10" ht="15.75">
      <c r="A72" s="244">
        <v>44348</v>
      </c>
      <c r="B72" s="193">
        <v>0.35489999999999999</v>
      </c>
      <c r="C72" s="193">
        <v>0.30777517972109258</v>
      </c>
      <c r="D72" s="193">
        <v>0.30777517972109258</v>
      </c>
      <c r="E72" s="193">
        <v>0.28909999999999769</v>
      </c>
      <c r="F72" s="193">
        <v>0.2018999999999993</v>
      </c>
      <c r="G72" s="193">
        <v>0.69679636120190125</v>
      </c>
      <c r="H72" s="193">
        <v>0.46428712910508985</v>
      </c>
      <c r="I72" s="193">
        <v>-4.3958564275065832</v>
      </c>
      <c r="J72" s="193">
        <v>-11.075949367088612</v>
      </c>
    </row>
    <row r="73" spans="1:10" ht="15.75">
      <c r="A73" s="176">
        <v>44378</v>
      </c>
      <c r="B73" s="187">
        <v>-0.10290000000000001</v>
      </c>
      <c r="C73" s="375">
        <v>0.35561637462773188</v>
      </c>
      <c r="D73" s="187">
        <v>0.35561637462773188</v>
      </c>
      <c r="E73" s="187">
        <v>0.37979999999999681</v>
      </c>
      <c r="F73" s="187">
        <v>0.24459999999999482</v>
      </c>
      <c r="G73" s="187">
        <v>-1.5411163988961696</v>
      </c>
      <c r="H73" s="187">
        <v>-3.9439752052428556</v>
      </c>
      <c r="I73" s="187">
        <v>2.3869497421134644</v>
      </c>
      <c r="J73" s="187">
        <v>8.1850533807829251</v>
      </c>
    </row>
    <row r="74" spans="1:10" ht="15.75">
      <c r="A74" s="244">
        <v>44409</v>
      </c>
      <c r="B74" s="193">
        <v>-0.40739999999999998</v>
      </c>
      <c r="C74" s="193">
        <v>0.42794584295848814</v>
      </c>
      <c r="D74" s="193">
        <v>0.42794584295848814</v>
      </c>
      <c r="E74" s="193">
        <v>0.42480000000000295</v>
      </c>
      <c r="F74" s="193">
        <v>0.24459999999999482</v>
      </c>
      <c r="G74" s="193">
        <v>0.12263724696759404</v>
      </c>
      <c r="H74" s="193">
        <v>-2.4786535303776724</v>
      </c>
      <c r="I74" s="193">
        <v>0.42369572008746914</v>
      </c>
      <c r="J74" s="193">
        <v>-1.8092105263157854</v>
      </c>
    </row>
    <row r="75" spans="1:10" ht="15.75">
      <c r="A75" s="176">
        <v>44440</v>
      </c>
      <c r="B75" s="187">
        <v>-6.0000000000000001E-3</v>
      </c>
      <c r="C75" s="375">
        <v>0.44199127599982013</v>
      </c>
      <c r="D75" s="187">
        <v>0.44199127599982013</v>
      </c>
      <c r="E75" s="187">
        <v>0.42210000000000303</v>
      </c>
      <c r="F75" s="187">
        <v>0.30120000000000147</v>
      </c>
      <c r="G75" s="187">
        <v>0.15422456286511288</v>
      </c>
      <c r="H75" s="187">
        <v>-6.5683905675150029</v>
      </c>
      <c r="I75" s="187">
        <v>5.7570042579666802</v>
      </c>
      <c r="J75" s="187">
        <v>1.8425460636515956</v>
      </c>
    </row>
    <row r="76" spans="1:10" ht="15.75">
      <c r="A76" s="244">
        <v>44470</v>
      </c>
      <c r="B76" s="193">
        <v>-1.3063</v>
      </c>
      <c r="C76" s="193">
        <v>0.48598826733934342</v>
      </c>
      <c r="D76" s="193">
        <v>0.48598826733934342</v>
      </c>
      <c r="E76" s="193">
        <v>0.5046000000000106</v>
      </c>
      <c r="F76" s="193">
        <v>0.35750000000001059</v>
      </c>
      <c r="G76" s="193">
        <v>-0.73081969648206568</v>
      </c>
      <c r="H76" s="193">
        <v>-6.7391128051252913</v>
      </c>
      <c r="I76" s="193">
        <v>3.7430598963120953</v>
      </c>
      <c r="J76" s="193">
        <v>4.7697368421052655</v>
      </c>
    </row>
    <row r="77" spans="1:10" ht="15.75">
      <c r="A77" s="176">
        <v>44501</v>
      </c>
      <c r="B77" s="187">
        <v>1.7994000000000001</v>
      </c>
      <c r="C77" s="375">
        <v>0.58675468388829088</v>
      </c>
      <c r="D77" s="187">
        <v>0.58675468388829088</v>
      </c>
      <c r="E77" s="187">
        <v>0.59270000000000156</v>
      </c>
      <c r="F77" s="187">
        <v>0.44120000000000825</v>
      </c>
      <c r="G77" s="187">
        <v>-0.49154816473722107</v>
      </c>
      <c r="H77" s="187">
        <v>-1.5314009661835715</v>
      </c>
      <c r="I77" s="187">
        <v>-0.4093567251461927</v>
      </c>
      <c r="J77" s="187">
        <v>0.47095761381474865</v>
      </c>
    </row>
    <row r="78" spans="1:10" ht="15.75">
      <c r="A78" s="244">
        <v>44531</v>
      </c>
      <c r="B78" s="193">
        <v>0.86729999999999996</v>
      </c>
      <c r="C78" s="193">
        <v>0.76908903028305442</v>
      </c>
      <c r="D78" s="193">
        <v>0.76908903028305442</v>
      </c>
      <c r="E78" s="193">
        <v>0.71909999999999474</v>
      </c>
      <c r="F78" s="193">
        <v>0.46870000000001077</v>
      </c>
      <c r="G78" s="193">
        <v>1.2741631099203676</v>
      </c>
      <c r="H78" s="193">
        <v>2.8523769808173505</v>
      </c>
      <c r="I78" s="193">
        <v>-0.70108009039308028</v>
      </c>
      <c r="J78" s="193">
        <v>3.125</v>
      </c>
    </row>
    <row r="79" spans="1:10" ht="15.75">
      <c r="A79" s="176">
        <v>44562</v>
      </c>
      <c r="B79" s="187">
        <v>0.20749999999999999</v>
      </c>
      <c r="C79" s="375">
        <v>0.73227559539157383</v>
      </c>
      <c r="D79" s="187">
        <v>0.73227559539157383</v>
      </c>
      <c r="E79" s="187">
        <v>0.76089999999999769</v>
      </c>
      <c r="F79" s="187">
        <v>0.61379999999999768</v>
      </c>
      <c r="G79" s="187">
        <v>1.2616242948690903</v>
      </c>
      <c r="H79" s="187">
        <v>6.9842208696647701</v>
      </c>
      <c r="I79" s="187">
        <v>-3.9978496550488241</v>
      </c>
      <c r="J79" s="187">
        <v>-8.3333333333333375</v>
      </c>
    </row>
    <row r="80" spans="1:10" ht="15.75">
      <c r="A80" s="244">
        <v>44593</v>
      </c>
      <c r="B80" s="193">
        <v>0.74429999999999996</v>
      </c>
      <c r="C80" s="193">
        <v>0.75503363704603199</v>
      </c>
      <c r="D80" s="193">
        <v>0.75503363704603199</v>
      </c>
      <c r="E80" s="193">
        <v>0.72719999999999452</v>
      </c>
      <c r="F80" s="193">
        <v>0.49999999999998934</v>
      </c>
      <c r="G80" s="193">
        <v>1.2058176484966987</v>
      </c>
      <c r="H80" s="193">
        <v>0.88993517205711026</v>
      </c>
      <c r="I80" s="193">
        <v>-4.0691380147086287</v>
      </c>
      <c r="J80" s="193">
        <v>1.4915702479338933</v>
      </c>
    </row>
    <row r="81" spans="1:18" ht="15.75">
      <c r="A81" s="176">
        <v>44621</v>
      </c>
      <c r="B81" s="187">
        <v>1.5693999999999999</v>
      </c>
      <c r="C81" s="375">
        <v>0.92705146230787072</v>
      </c>
      <c r="D81" s="187">
        <v>0.92705146230787072</v>
      </c>
      <c r="E81" s="187">
        <v>0.86779999999999635</v>
      </c>
      <c r="F81" s="187">
        <v>0.63040000000000873</v>
      </c>
      <c r="G81" s="187">
        <v>3.5502001048225651</v>
      </c>
      <c r="H81" s="187">
        <v>6.0614631300766275</v>
      </c>
      <c r="I81" s="187">
        <v>-7.8141417286064607</v>
      </c>
      <c r="J81" s="187">
        <v>-4.8897111513556464</v>
      </c>
    </row>
    <row r="82" spans="1:18" ht="15.75">
      <c r="A82" s="244">
        <v>44652</v>
      </c>
      <c r="B82" s="193">
        <v>0.54259999999999997</v>
      </c>
      <c r="C82" s="193">
        <v>0.8343251638317728</v>
      </c>
      <c r="D82" s="193">
        <v>0.8343251638317728</v>
      </c>
      <c r="E82" s="193">
        <v>0.81590000000000273</v>
      </c>
      <c r="F82" s="193">
        <v>0.55579999999999519</v>
      </c>
      <c r="G82" s="193">
        <v>1.3630892958771623</v>
      </c>
      <c r="H82" s="193">
        <v>-10.102584188201568</v>
      </c>
      <c r="I82" s="193">
        <v>3.8266706066106604</v>
      </c>
      <c r="J82" s="193">
        <v>2.3972602739726012</v>
      </c>
    </row>
    <row r="83" spans="1:18" ht="30" customHeight="1">
      <c r="A83" s="51"/>
      <c r="B83" s="51"/>
      <c r="C83" s="51"/>
      <c r="D83" s="51"/>
      <c r="E83" s="51"/>
      <c r="F83" s="51"/>
      <c r="G83" s="51"/>
      <c r="J83" s="51"/>
      <c r="K83" s="51"/>
      <c r="L83" s="282"/>
      <c r="M83" s="51"/>
      <c r="N83" s="51"/>
      <c r="P83" s="51"/>
      <c r="Q83" s="51"/>
      <c r="R83" s="51"/>
    </row>
    <row r="84" spans="1:18" ht="27.75" customHeight="1">
      <c r="A84" s="447" t="s">
        <v>51</v>
      </c>
      <c r="B84" s="439" t="s">
        <v>171</v>
      </c>
      <c r="C84" s="440"/>
      <c r="D84" s="440"/>
      <c r="E84" s="440"/>
      <c r="F84" s="440"/>
      <c r="G84" s="440"/>
      <c r="H84" s="440"/>
      <c r="I84" s="440"/>
      <c r="J84" s="441"/>
      <c r="K84" s="51"/>
      <c r="L84" s="51"/>
      <c r="M84" s="51"/>
      <c r="N84" s="51"/>
      <c r="P84" s="51"/>
      <c r="Q84" s="51"/>
      <c r="R84" s="51"/>
    </row>
    <row r="85" spans="1:18" ht="15.75" customHeight="1">
      <c r="A85" s="447"/>
      <c r="B85" s="120" t="s">
        <v>101</v>
      </c>
      <c r="C85" s="120" t="s">
        <v>167</v>
      </c>
      <c r="D85" s="120" t="s">
        <v>102</v>
      </c>
      <c r="E85" s="120" t="s">
        <v>104</v>
      </c>
      <c r="F85" s="120" t="s">
        <v>103</v>
      </c>
      <c r="G85" s="120" t="s">
        <v>105</v>
      </c>
      <c r="H85" s="120" t="s">
        <v>168</v>
      </c>
      <c r="I85" s="120" t="s">
        <v>169</v>
      </c>
      <c r="J85" s="120" t="s">
        <v>170</v>
      </c>
      <c r="K85" s="51"/>
      <c r="M85" s="51"/>
      <c r="N85" s="51"/>
      <c r="O85" s="51"/>
      <c r="P85" s="51"/>
      <c r="Q85" s="51"/>
      <c r="R85" s="51"/>
    </row>
    <row r="86" spans="1:18" ht="15.75" customHeight="1">
      <c r="A86" s="53">
        <v>2010</v>
      </c>
      <c r="B86" s="186">
        <v>12.979868238550596</v>
      </c>
      <c r="C86" s="186">
        <v>9.7769376327446533</v>
      </c>
      <c r="D86" s="186">
        <v>9.7509382128989195</v>
      </c>
      <c r="E86" s="186">
        <v>9.3841637856276083</v>
      </c>
      <c r="F86" s="186">
        <v>6.8991905952619836</v>
      </c>
      <c r="G86" s="186">
        <v>10.417400000000001</v>
      </c>
      <c r="H86" s="194">
        <v>1.0439143873563816</v>
      </c>
      <c r="I86" s="194">
        <v>-4.3073742246726443</v>
      </c>
      <c r="J86" s="194">
        <v>32.258064516129025</v>
      </c>
      <c r="K86" s="51"/>
      <c r="M86" s="51"/>
      <c r="N86" s="51"/>
      <c r="O86" s="51"/>
      <c r="P86" s="51"/>
      <c r="Q86" s="51"/>
      <c r="R86" s="51"/>
    </row>
    <row r="87" spans="1:18" ht="15.75" customHeight="1">
      <c r="A87" s="53">
        <v>2011</v>
      </c>
      <c r="B87" s="188">
        <v>13.652460493489471</v>
      </c>
      <c r="C87" s="188">
        <v>11.620917254433682</v>
      </c>
      <c r="D87" s="188">
        <v>11.595256203913017</v>
      </c>
      <c r="E87" s="188">
        <v>11.120204139693946</v>
      </c>
      <c r="F87" s="188">
        <v>7.4502892869430459</v>
      </c>
      <c r="G87" s="188">
        <v>11.364276480656322</v>
      </c>
      <c r="H87" s="188">
        <v>-18.108622878910307</v>
      </c>
      <c r="I87" s="188">
        <v>12.579522266234555</v>
      </c>
      <c r="J87" s="188">
        <v>15.853658536585357</v>
      </c>
      <c r="K87" s="51"/>
      <c r="M87" s="51"/>
      <c r="N87" s="283"/>
      <c r="O87" s="51"/>
      <c r="P87" s="51"/>
      <c r="Q87" s="51"/>
      <c r="R87" s="51"/>
    </row>
    <row r="88" spans="1:18" ht="15.75" customHeight="1">
      <c r="A88" s="53">
        <v>2012</v>
      </c>
      <c r="B88" s="186">
        <v>17.732087605940848</v>
      </c>
      <c r="C88" s="186">
        <v>8.4931821578029023</v>
      </c>
      <c r="D88" s="186">
        <v>8.3975435469601614</v>
      </c>
      <c r="E88" s="186">
        <v>8.1003348377165274</v>
      </c>
      <c r="F88" s="186">
        <v>6.4480045321982038</v>
      </c>
      <c r="G88" s="186">
        <v>14.912901947279856</v>
      </c>
      <c r="H88" s="194">
        <v>7.3968354653416446</v>
      </c>
      <c r="I88" s="194">
        <v>8.9401855208444339</v>
      </c>
      <c r="J88" s="194">
        <v>15.263157894736846</v>
      </c>
      <c r="K88" s="51"/>
      <c r="M88" s="51"/>
      <c r="N88" s="51"/>
      <c r="O88" s="51"/>
      <c r="P88" s="51"/>
      <c r="Q88" s="51"/>
      <c r="R88" s="51"/>
    </row>
    <row r="89" spans="1:18" ht="15.75" customHeight="1">
      <c r="A89" s="53">
        <v>2013</v>
      </c>
      <c r="B89" s="188">
        <v>-1.4247730518036184</v>
      </c>
      <c r="C89" s="188">
        <v>8.221945101720296</v>
      </c>
      <c r="D89" s="188">
        <v>8.0646087786239171</v>
      </c>
      <c r="E89" s="188">
        <v>7.6342162245675915</v>
      </c>
      <c r="F89" s="188">
        <v>6.3705284669456352</v>
      </c>
      <c r="G89" s="188">
        <v>8.3173785601734949</v>
      </c>
      <c r="H89" s="188">
        <v>-15.495799973749836</v>
      </c>
      <c r="I89" s="188">
        <v>14.636652801565941</v>
      </c>
      <c r="J89" s="188">
        <v>-17.351598173515981</v>
      </c>
      <c r="K89" s="51"/>
      <c r="M89" s="51"/>
      <c r="N89" s="51"/>
      <c r="O89" s="51"/>
      <c r="P89" s="51"/>
      <c r="Q89" s="51"/>
      <c r="R89" s="51"/>
    </row>
    <row r="90" spans="1:18" ht="15.75" customHeight="1">
      <c r="A90" s="53">
        <v>2014</v>
      </c>
      <c r="B90" s="186">
        <v>12.357801935706657</v>
      </c>
      <c r="C90" s="186">
        <v>10.904415963325276</v>
      </c>
      <c r="D90" s="186">
        <v>10.814018770456823</v>
      </c>
      <c r="E90" s="186">
        <v>10.123751271106984</v>
      </c>
      <c r="F90" s="186">
        <v>7.0799079971450407</v>
      </c>
      <c r="G90" s="186">
        <v>7.4776983671552832</v>
      </c>
      <c r="H90" s="194">
        <v>-2.9122255227444827</v>
      </c>
      <c r="I90" s="194">
        <v>13.386835140442255</v>
      </c>
      <c r="J90" s="194">
        <v>12.044198895027636</v>
      </c>
      <c r="K90" s="51"/>
      <c r="M90" s="51"/>
      <c r="N90" s="51"/>
      <c r="O90" s="51"/>
      <c r="P90" s="51"/>
      <c r="Q90" s="51"/>
      <c r="R90" s="51"/>
    </row>
    <row r="91" spans="1:18" ht="15.75" customHeight="1">
      <c r="A91" s="53">
        <v>2015</v>
      </c>
      <c r="B91" s="188">
        <v>9.3176089032042562</v>
      </c>
      <c r="C91" s="188">
        <v>13.268205148577961</v>
      </c>
      <c r="D91" s="188">
        <v>13.239193796219695</v>
      </c>
      <c r="E91" s="188">
        <v>12.177858215779702</v>
      </c>
      <c r="F91" s="188">
        <v>8.0739065553682607</v>
      </c>
      <c r="G91" s="188">
        <v>16.810983582740093</v>
      </c>
      <c r="H91" s="188">
        <v>-13.314136020957068</v>
      </c>
      <c r="I91" s="188">
        <v>47.007002484752647</v>
      </c>
      <c r="J91" s="188">
        <v>33.629191321498993</v>
      </c>
      <c r="K91" s="51"/>
      <c r="L91" s="51"/>
      <c r="M91" s="51"/>
      <c r="N91" s="51"/>
      <c r="O91" s="51"/>
      <c r="P91" s="51"/>
      <c r="Q91" s="51"/>
      <c r="R91" s="51"/>
    </row>
    <row r="92" spans="1:18" ht="15.75" customHeight="1">
      <c r="A92" s="176">
        <v>42370</v>
      </c>
      <c r="B92" s="186">
        <v>9.1838845014198469</v>
      </c>
      <c r="C92" s="186">
        <v>13.403763570083393</v>
      </c>
      <c r="D92" s="186">
        <v>13.380094273064547</v>
      </c>
      <c r="E92" s="186">
        <v>12.305307147324495</v>
      </c>
      <c r="F92" s="186">
        <v>7.441933104845555</v>
      </c>
      <c r="G92" s="186">
        <v>18.365713734753886</v>
      </c>
      <c r="H92" s="194">
        <v>-13.861470569424606</v>
      </c>
      <c r="I92" s="194">
        <v>51.853660368853973</v>
      </c>
      <c r="J92" s="194">
        <v>30.27522935779816</v>
      </c>
      <c r="K92" s="51"/>
      <c r="L92" s="51"/>
      <c r="M92" s="51"/>
      <c r="N92" s="51"/>
      <c r="O92" s="51"/>
      <c r="P92" s="51"/>
      <c r="Q92" s="51"/>
      <c r="R92" s="51"/>
    </row>
    <row r="93" spans="1:18" ht="15.75" customHeight="1">
      <c r="A93" s="176">
        <v>42401</v>
      </c>
      <c r="B93" s="188">
        <v>10.520540716396054</v>
      </c>
      <c r="C93" s="188">
        <v>13.606682570088523</v>
      </c>
      <c r="D93" s="188">
        <v>13.585852227908401</v>
      </c>
      <c r="E93" s="188">
        <v>12.483182293039153</v>
      </c>
      <c r="F93" s="188">
        <v>7.5266964162410632</v>
      </c>
      <c r="G93" s="188">
        <v>15.430867327914077</v>
      </c>
      <c r="H93" s="188">
        <v>-17.040497838435144</v>
      </c>
      <c r="I93" s="188">
        <v>38.266972413313873</v>
      </c>
      <c r="J93" s="188">
        <v>42.356115107913681</v>
      </c>
      <c r="K93" s="51"/>
      <c r="L93" s="51"/>
      <c r="M93" s="51"/>
      <c r="N93" s="51"/>
      <c r="O93" s="51"/>
      <c r="P93" s="51"/>
      <c r="Q93" s="51"/>
      <c r="R93" s="51"/>
    </row>
    <row r="94" spans="1:18" ht="15.75" customHeight="1">
      <c r="A94" s="176">
        <v>42430</v>
      </c>
      <c r="B94" s="189">
        <v>14.242920911544932</v>
      </c>
      <c r="C94" s="189">
        <v>13.74397472183273</v>
      </c>
      <c r="D94" s="189">
        <v>13.725710295422711</v>
      </c>
      <c r="E94" s="189">
        <v>12.529214078707307</v>
      </c>
      <c r="F94" s="189">
        <v>7.5494561706057617</v>
      </c>
      <c r="G94" s="189">
        <v>11.36897236770813</v>
      </c>
      <c r="H94" s="194">
        <v>-2.1407624633431044</v>
      </c>
      <c r="I94" s="194">
        <v>10.938279301745624</v>
      </c>
      <c r="J94" s="194">
        <v>16.856677524429962</v>
      </c>
      <c r="K94" s="51"/>
      <c r="L94" s="51"/>
      <c r="M94" s="51"/>
      <c r="N94" s="51"/>
      <c r="O94" s="51"/>
      <c r="P94" s="51"/>
      <c r="Q94" s="51"/>
      <c r="R94" s="51"/>
    </row>
    <row r="95" spans="1:18" ht="15.75" customHeight="1">
      <c r="A95" s="176">
        <v>42461</v>
      </c>
      <c r="B95" s="188">
        <v>15.710190714398475</v>
      </c>
      <c r="C95" s="188">
        <v>13.861246314367692</v>
      </c>
      <c r="D95" s="188">
        <v>13.84535016239008</v>
      </c>
      <c r="E95" s="188">
        <v>12.622116464802957</v>
      </c>
      <c r="F95" s="188">
        <v>8.2548792042049577</v>
      </c>
      <c r="G95" s="188">
        <v>14.902369435330831</v>
      </c>
      <c r="H95" s="188">
        <v>-4.1242063703782694</v>
      </c>
      <c r="I95" s="188">
        <v>15.272581507215399</v>
      </c>
      <c r="J95" s="188">
        <v>23.809523809523814</v>
      </c>
      <c r="K95" s="51"/>
      <c r="L95" s="51"/>
      <c r="M95" s="51"/>
      <c r="N95" s="51"/>
      <c r="O95" s="51"/>
      <c r="P95" s="51"/>
      <c r="Q95" s="51"/>
      <c r="R95" s="51"/>
    </row>
    <row r="96" spans="1:18" ht="15.75" customHeight="1">
      <c r="A96" s="176">
        <v>42491</v>
      </c>
      <c r="B96" s="189">
        <v>14.111882146460776</v>
      </c>
      <c r="C96" s="189">
        <v>14.000641351507737</v>
      </c>
      <c r="D96" s="189">
        <v>13.984740463718603</v>
      </c>
      <c r="E96" s="189">
        <v>12.6995742908103</v>
      </c>
      <c r="F96" s="189">
        <v>8.2647776883279622</v>
      </c>
      <c r="G96" s="189">
        <v>13.387593723841906</v>
      </c>
      <c r="H96" s="194">
        <v>-8.1292645943896851</v>
      </c>
      <c r="I96" s="194">
        <v>13.096136907008948</v>
      </c>
      <c r="J96" s="194">
        <v>15.094339622641506</v>
      </c>
      <c r="K96" s="51"/>
      <c r="L96" s="51"/>
      <c r="M96" s="51"/>
      <c r="N96" s="51"/>
      <c r="O96" s="51"/>
      <c r="P96" s="51"/>
      <c r="Q96" s="51"/>
      <c r="R96" s="51"/>
    </row>
    <row r="97" spans="1:18" ht="15.75" customHeight="1">
      <c r="A97" s="176">
        <v>42522</v>
      </c>
      <c r="B97" s="188">
        <v>15.865552362781642</v>
      </c>
      <c r="C97" s="188">
        <v>14.108249448809707</v>
      </c>
      <c r="D97" s="188">
        <v>14.091545448578181</v>
      </c>
      <c r="E97" s="188">
        <v>12.736619064484422</v>
      </c>
      <c r="F97" s="188">
        <v>8.2896173954916996</v>
      </c>
      <c r="G97" s="188">
        <v>15.017145507163665</v>
      </c>
      <c r="H97" s="188">
        <v>-2.9276563677468004</v>
      </c>
      <c r="I97" s="188">
        <v>3.4551666344356358</v>
      </c>
      <c r="J97" s="188">
        <v>14.391454285473969</v>
      </c>
      <c r="K97" s="51"/>
      <c r="L97" s="51"/>
      <c r="M97" s="51"/>
      <c r="N97" s="51"/>
      <c r="O97" s="51"/>
      <c r="P97" s="51"/>
      <c r="Q97" s="51"/>
      <c r="R97" s="51"/>
    </row>
    <row r="98" spans="1:18" ht="15.75" customHeight="1">
      <c r="A98" s="176">
        <v>42552</v>
      </c>
      <c r="B98" s="189">
        <v>17.191595127126558</v>
      </c>
      <c r="C98" s="189">
        <v>14.030166318880166</v>
      </c>
      <c r="D98" s="189">
        <v>14.012803521330387</v>
      </c>
      <c r="E98" s="189">
        <v>12.693122631931608</v>
      </c>
      <c r="F98" s="189">
        <v>8.2156553192355375</v>
      </c>
      <c r="G98" s="189">
        <v>13.928254707958754</v>
      </c>
      <c r="H98" s="195">
        <v>12.669078326517781</v>
      </c>
      <c r="I98" s="195">
        <v>-4.5668827342368985</v>
      </c>
      <c r="J98" s="195">
        <v>17.405857740585784</v>
      </c>
      <c r="K98" s="51"/>
      <c r="L98" s="51"/>
      <c r="M98" s="51"/>
      <c r="N98" s="51"/>
      <c r="O98" s="51"/>
      <c r="P98" s="51"/>
      <c r="Q98" s="51"/>
      <c r="R98" s="51"/>
    </row>
    <row r="99" spans="1:18" ht="15.75" customHeight="1">
      <c r="A99" s="176">
        <v>42583</v>
      </c>
      <c r="B99" s="188">
        <v>19.78009490065331</v>
      </c>
      <c r="C99" s="188">
        <v>14.149999999998265</v>
      </c>
      <c r="D99" s="188">
        <v>14.132460236194721</v>
      </c>
      <c r="E99" s="188">
        <v>12.79173914043219</v>
      </c>
      <c r="F99" s="188">
        <v>8.2889543917406669</v>
      </c>
      <c r="G99" s="188">
        <v>15.17186437889395</v>
      </c>
      <c r="H99" s="188">
        <v>24.184450402144762</v>
      </c>
      <c r="I99" s="188">
        <v>-11.144322263964678</v>
      </c>
      <c r="J99" s="188">
        <v>2.3193916349810051</v>
      </c>
      <c r="K99" s="51"/>
      <c r="L99" s="51"/>
      <c r="M99" s="51"/>
      <c r="O99" s="51"/>
      <c r="P99" s="51"/>
      <c r="Q99" s="51"/>
      <c r="R99" s="51"/>
    </row>
    <row r="100" spans="1:18" ht="15.75" customHeight="1">
      <c r="A100" s="176">
        <v>42614</v>
      </c>
      <c r="B100" s="189">
        <v>22.069603087195588</v>
      </c>
      <c r="C100" s="189">
        <v>14.149999999998265</v>
      </c>
      <c r="D100" s="189">
        <v>14.132460236194767</v>
      </c>
      <c r="E100" s="189">
        <v>12.797656532184675</v>
      </c>
      <c r="F100" s="189">
        <v>8.2516367359215756</v>
      </c>
      <c r="G100" s="189">
        <v>15.392119111795655</v>
      </c>
      <c r="H100" s="194">
        <v>29.534610177766929</v>
      </c>
      <c r="I100" s="194">
        <v>-18.291424400312117</v>
      </c>
      <c r="J100" s="194">
        <v>-1.4184397163120588</v>
      </c>
      <c r="K100" s="51"/>
      <c r="L100" s="51"/>
      <c r="M100" s="51"/>
      <c r="N100" s="51"/>
      <c r="O100" s="51"/>
      <c r="P100" s="51"/>
      <c r="Q100" s="51"/>
      <c r="R100" s="51"/>
    </row>
    <row r="101" spans="1:18" ht="15.75" customHeight="1">
      <c r="A101" s="176">
        <v>42644</v>
      </c>
      <c r="B101" s="188">
        <v>21.227042720555044</v>
      </c>
      <c r="C101" s="188">
        <v>14.082126662469152</v>
      </c>
      <c r="D101" s="188">
        <v>14.064397641366643</v>
      </c>
      <c r="E101" s="188">
        <v>12.643629378165766</v>
      </c>
      <c r="F101" s="188">
        <v>8.189597347328025</v>
      </c>
      <c r="G101" s="188">
        <v>16.578254398351344</v>
      </c>
      <c r="H101" s="188">
        <v>41.545303915583844</v>
      </c>
      <c r="I101" s="188">
        <v>-17.564590945606273</v>
      </c>
      <c r="J101" s="188">
        <v>-7.6648841354723718</v>
      </c>
      <c r="K101" s="51"/>
      <c r="L101" s="51"/>
      <c r="M101" s="51"/>
      <c r="N101" s="51"/>
      <c r="O101" s="51"/>
      <c r="P101" s="51"/>
      <c r="Q101" s="51"/>
      <c r="R101" s="51"/>
    </row>
    <row r="102" spans="1:18" ht="15.75" customHeight="1">
      <c r="A102" s="176">
        <v>42675</v>
      </c>
      <c r="B102" s="194">
        <v>19.9603336373529</v>
      </c>
      <c r="C102" s="194">
        <v>14.062277171212445</v>
      </c>
      <c r="D102" s="194">
        <v>14.043754734395343</v>
      </c>
      <c r="E102" s="194">
        <v>12.6024675937072</v>
      </c>
      <c r="F102" s="191">
        <v>8.2037889246659113</v>
      </c>
      <c r="G102" s="192">
        <v>14.604060722806977</v>
      </c>
      <c r="H102" s="192">
        <v>37.203014184397155</v>
      </c>
      <c r="I102" s="192">
        <v>-11.787773334025864</v>
      </c>
      <c r="J102" s="192">
        <v>-3.7893365252041677</v>
      </c>
      <c r="K102" s="51"/>
      <c r="L102" s="51"/>
      <c r="M102" s="51"/>
      <c r="N102" s="51"/>
      <c r="O102" s="51"/>
      <c r="P102" s="51"/>
      <c r="Q102" s="51"/>
      <c r="R102" s="51"/>
    </row>
    <row r="103" spans="1:18" ht="15.75" customHeight="1">
      <c r="A103" s="176">
        <v>42705</v>
      </c>
      <c r="B103" s="188">
        <v>20.995005394522458</v>
      </c>
      <c r="C103" s="188">
        <v>14.018572491798764</v>
      </c>
      <c r="D103" s="188">
        <v>13.999177498952387</v>
      </c>
      <c r="E103" s="188">
        <v>12.600461178609024</v>
      </c>
      <c r="F103" s="188">
        <v>8.1604971393822048</v>
      </c>
      <c r="G103" s="188">
        <v>15.913448030806343</v>
      </c>
      <c r="H103" s="188">
        <v>38.935154213476665</v>
      </c>
      <c r="I103" s="188">
        <v>-16.536058184798186</v>
      </c>
      <c r="J103" s="188">
        <v>-12.324723247232471</v>
      </c>
      <c r="K103" s="51"/>
      <c r="L103" s="51"/>
      <c r="M103" s="51"/>
      <c r="N103" s="51"/>
      <c r="O103" s="51"/>
      <c r="P103" s="51"/>
      <c r="Q103" s="51"/>
      <c r="R103" s="51"/>
    </row>
    <row r="104" spans="1:18" ht="15.75" customHeight="1">
      <c r="A104" s="176">
        <v>42736</v>
      </c>
      <c r="B104" s="194">
        <v>20.742813860538089</v>
      </c>
      <c r="C104" s="194">
        <v>14.052699541316759</v>
      </c>
      <c r="D104" s="194">
        <v>14.032609667818786</v>
      </c>
      <c r="E104" s="194">
        <v>12.854045232936517</v>
      </c>
      <c r="F104" s="194">
        <v>8.3456864630063308</v>
      </c>
      <c r="G104" s="194">
        <v>16.376269722962199</v>
      </c>
      <c r="H104" s="194">
        <v>60.054448706843225</v>
      </c>
      <c r="I104" s="194">
        <v>-22.652616998120113</v>
      </c>
      <c r="J104" s="194">
        <v>-14.302816901408455</v>
      </c>
      <c r="K104" s="51"/>
      <c r="L104" s="51"/>
      <c r="M104" s="51"/>
      <c r="N104" s="51"/>
      <c r="O104" s="51"/>
      <c r="P104" s="51"/>
      <c r="Q104" s="51"/>
      <c r="R104" s="51"/>
    </row>
    <row r="105" spans="1:18" ht="15.75" customHeight="1">
      <c r="A105" s="176">
        <v>42767</v>
      </c>
      <c r="B105" s="188">
        <v>21.428121970816228</v>
      </c>
      <c r="C105" s="188">
        <v>13.897173600301294</v>
      </c>
      <c r="D105" s="188">
        <v>13.877173451677361</v>
      </c>
      <c r="E105" s="188">
        <v>12.690679060439347</v>
      </c>
      <c r="F105" s="188">
        <v>8.2748175219402818</v>
      </c>
      <c r="G105" s="188">
        <v>17.289723399959598</v>
      </c>
      <c r="H105" s="188">
        <v>55.777814128478951</v>
      </c>
      <c r="I105" s="188">
        <v>-22.120313599356724</v>
      </c>
      <c r="J105" s="188">
        <v>-21.541377132027794</v>
      </c>
      <c r="K105" s="51"/>
      <c r="L105" s="51"/>
      <c r="M105" s="51"/>
      <c r="N105" s="51"/>
      <c r="O105" s="51"/>
      <c r="P105" s="51"/>
      <c r="Q105" s="51"/>
      <c r="R105" s="51"/>
    </row>
    <row r="106" spans="1:18" ht="15.75" customHeight="1">
      <c r="A106" s="176">
        <v>42795</v>
      </c>
      <c r="B106" s="194">
        <v>18.840212280874248</v>
      </c>
      <c r="C106" s="194">
        <v>13.773306691875753</v>
      </c>
      <c r="D106" s="194">
        <v>13.75321675251968</v>
      </c>
      <c r="E106" s="194">
        <v>12.692018464856947</v>
      </c>
      <c r="F106" s="194">
        <v>8.204725531316658</v>
      </c>
      <c r="G106" s="194">
        <v>19.087002351414938</v>
      </c>
      <c r="H106" s="194">
        <v>29.825192288482661</v>
      </c>
      <c r="I106" s="195">
        <v>-10.972491500182635</v>
      </c>
      <c r="J106" s="195">
        <v>-12.891986062717786</v>
      </c>
      <c r="K106" s="51"/>
      <c r="L106" s="51"/>
      <c r="M106" s="51"/>
      <c r="N106" s="51"/>
      <c r="O106" s="51"/>
      <c r="P106" s="51"/>
      <c r="Q106" s="51"/>
      <c r="R106" s="51"/>
    </row>
    <row r="107" spans="1:18" ht="15.75" customHeight="1">
      <c r="A107" s="176">
        <v>42826</v>
      </c>
      <c r="B107" s="188">
        <v>15.828807545741231</v>
      </c>
      <c r="C107" s="188">
        <v>13.470125089511198</v>
      </c>
      <c r="D107" s="188">
        <v>13.450213907573904</v>
      </c>
      <c r="E107" s="188">
        <v>12.447286908588339</v>
      </c>
      <c r="F107" s="188">
        <v>8.0637587773295003</v>
      </c>
      <c r="G107" s="188">
        <v>16.632872090168192</v>
      </c>
      <c r="H107" s="188">
        <v>21.31886477462437</v>
      </c>
      <c r="I107" s="188">
        <v>-7.3142459719485409</v>
      </c>
      <c r="J107" s="188">
        <v>-9.7902097902098024</v>
      </c>
      <c r="K107" s="51"/>
      <c r="L107" s="51"/>
      <c r="M107" s="51"/>
      <c r="N107" s="51"/>
      <c r="O107" s="51"/>
      <c r="P107" s="51"/>
      <c r="Q107" s="51"/>
      <c r="R107" s="51"/>
    </row>
    <row r="108" spans="1:18" ht="15.75" customHeight="1">
      <c r="A108" s="176">
        <v>42856</v>
      </c>
      <c r="B108" s="194">
        <v>15.357810606565581</v>
      </c>
      <c r="C108" s="194">
        <v>13.266072945193308</v>
      </c>
      <c r="D108" s="194">
        <v>13.246072064270287</v>
      </c>
      <c r="E108" s="194">
        <v>12.2221079684812</v>
      </c>
      <c r="F108" s="194">
        <v>7.980768332295618</v>
      </c>
      <c r="G108" s="194">
        <v>14.487324474601838</v>
      </c>
      <c r="H108" s="194">
        <v>29.378391202987352</v>
      </c>
      <c r="I108" s="194">
        <v>-9.7744151762120701</v>
      </c>
      <c r="J108" s="194">
        <v>-6.6286528866714605</v>
      </c>
      <c r="K108" s="51"/>
      <c r="L108" s="51"/>
      <c r="M108" s="51"/>
      <c r="N108" s="51"/>
      <c r="O108" s="51"/>
      <c r="P108" s="51"/>
      <c r="Q108" s="51"/>
      <c r="R108" s="51"/>
    </row>
    <row r="109" spans="1:18" ht="15.75" customHeight="1">
      <c r="A109" s="177">
        <v>42887</v>
      </c>
      <c r="B109" s="193">
        <v>14.226576752312049</v>
      </c>
      <c r="C109" s="193">
        <v>12.870594649478285</v>
      </c>
      <c r="D109" s="193">
        <v>12.8515361113414</v>
      </c>
      <c r="E109" s="193">
        <v>11.875565174960379</v>
      </c>
      <c r="F109" s="193">
        <v>7.8184304183476216</v>
      </c>
      <c r="G109" s="193">
        <v>14.376545938108176</v>
      </c>
      <c r="H109" s="193">
        <v>22.072351822380941</v>
      </c>
      <c r="I109" s="193">
        <v>3.0656115645834481</v>
      </c>
      <c r="J109" s="193">
        <v>-3.3088235294117641</v>
      </c>
      <c r="K109" s="51"/>
      <c r="L109" s="51"/>
      <c r="M109" s="51"/>
      <c r="N109" s="51"/>
      <c r="O109" s="51"/>
      <c r="P109" s="51"/>
      <c r="Q109" s="51"/>
      <c r="R109" s="51"/>
    </row>
    <row r="110" spans="1:18" ht="17.25" customHeight="1">
      <c r="A110" s="177">
        <v>42917</v>
      </c>
      <c r="B110" s="194">
        <v>14.986036395496448</v>
      </c>
      <c r="C110" s="194">
        <v>12.505155259049472</v>
      </c>
      <c r="D110" s="194">
        <v>12.52336467825479</v>
      </c>
      <c r="E110" s="194">
        <v>11.524249980712264</v>
      </c>
      <c r="F110" s="194">
        <v>7.7110006843447154</v>
      </c>
      <c r="G110" s="194">
        <v>15.07692425098066</v>
      </c>
      <c r="H110" s="194">
        <v>15.027570321770067</v>
      </c>
      <c r="I110" s="194">
        <v>-3.3436245754862703</v>
      </c>
      <c r="J110" s="194">
        <v>-9.3488326541272375</v>
      </c>
      <c r="K110" s="51"/>
      <c r="L110" s="51"/>
      <c r="M110" s="51"/>
      <c r="N110" s="51"/>
      <c r="O110" s="51"/>
      <c r="P110" s="51"/>
      <c r="Q110" s="51"/>
      <c r="R110" s="51"/>
    </row>
    <row r="111" spans="1:18" ht="15.75" customHeight="1">
      <c r="A111" s="244">
        <v>42948</v>
      </c>
      <c r="B111" s="193">
        <v>15.034061607925198</v>
      </c>
      <c r="C111" s="193">
        <v>12.047027641187636</v>
      </c>
      <c r="D111" s="193">
        <v>12.064307816626751</v>
      </c>
      <c r="E111" s="193">
        <v>11.099029907585912</v>
      </c>
      <c r="F111" s="193">
        <v>7.4922770898715685</v>
      </c>
      <c r="G111" s="193">
        <v>15.069811021557822</v>
      </c>
      <c r="H111" s="193">
        <v>22.338120585136735</v>
      </c>
      <c r="I111" s="193">
        <v>-2.876276887942486</v>
      </c>
      <c r="J111" s="193">
        <v>-1.5207604653340145</v>
      </c>
      <c r="K111" s="51"/>
      <c r="L111" s="51"/>
      <c r="M111" s="51"/>
      <c r="N111" s="51"/>
      <c r="O111" s="51"/>
      <c r="P111" s="51"/>
      <c r="Q111" s="51"/>
      <c r="R111" s="51"/>
    </row>
    <row r="112" spans="1:18" ht="15.75" customHeight="1">
      <c r="A112" s="244">
        <v>42979</v>
      </c>
      <c r="B112" s="194">
        <v>14.811287530627171</v>
      </c>
      <c r="C112" s="194">
        <v>11.526431499090517</v>
      </c>
      <c r="D112" s="194">
        <v>11.542819727750997</v>
      </c>
      <c r="E112" s="194">
        <v>10.180984721744979</v>
      </c>
      <c r="F112" s="194">
        <v>7.32322965450527</v>
      </c>
      <c r="G112" s="194">
        <v>15.570362671220161</v>
      </c>
      <c r="H112" s="194">
        <v>27.286840166532443</v>
      </c>
      <c r="I112" s="194">
        <v>-2.4089704885712493</v>
      </c>
      <c r="J112" s="194">
        <v>-3.879125707067943</v>
      </c>
      <c r="K112" s="51"/>
      <c r="L112" s="51"/>
      <c r="M112" s="51"/>
      <c r="N112" s="51"/>
      <c r="O112" s="51"/>
      <c r="P112" s="51"/>
      <c r="Q112" s="51"/>
      <c r="R112" s="51"/>
    </row>
    <row r="113" spans="1:18" ht="15.75" customHeight="1">
      <c r="A113" s="244">
        <v>43009</v>
      </c>
      <c r="B113" s="193">
        <v>13.929939662502132</v>
      </c>
      <c r="C113" s="193">
        <v>11.080216989726477</v>
      </c>
      <c r="D113" s="193">
        <v>11.095850533507011</v>
      </c>
      <c r="E113" s="193">
        <v>9.7889417936636303</v>
      </c>
      <c r="F113" s="193">
        <v>7.1186285852649078</v>
      </c>
      <c r="G113" s="193">
        <v>13.942186936912337</v>
      </c>
      <c r="H113" s="193">
        <v>14.454577660033285</v>
      </c>
      <c r="I113" s="193">
        <v>3.0115368897551287</v>
      </c>
      <c r="J113" s="193">
        <v>3.4822718028824751</v>
      </c>
      <c r="K113" s="51"/>
      <c r="L113" s="51"/>
      <c r="N113" s="51"/>
      <c r="O113" s="51"/>
      <c r="P113" s="51"/>
      <c r="Q113" s="51"/>
      <c r="R113" s="51"/>
    </row>
    <row r="114" spans="1:18" ht="15.75" customHeight="1">
      <c r="A114" s="244">
        <v>43040</v>
      </c>
      <c r="B114" s="194">
        <v>13.935556259522786</v>
      </c>
      <c r="C114" s="194">
        <v>10.564119133833705</v>
      </c>
      <c r="D114" s="194">
        <v>10.578956064295465</v>
      </c>
      <c r="E114" s="194">
        <v>9.307885989842557</v>
      </c>
      <c r="F114" s="194">
        <v>6.8885188663050601</v>
      </c>
      <c r="G114" s="194">
        <v>14.025320903470901</v>
      </c>
      <c r="H114" s="194">
        <v>16.258504829903409</v>
      </c>
      <c r="I114" s="194">
        <v>-3.9773898195307189</v>
      </c>
      <c r="J114" s="194">
        <v>4.3337140109394712</v>
      </c>
      <c r="K114" s="51"/>
      <c r="L114" s="51"/>
      <c r="M114" s="51"/>
      <c r="N114" s="51"/>
      <c r="O114" s="51"/>
      <c r="P114" s="51"/>
      <c r="Q114" s="51"/>
      <c r="R114" s="51"/>
    </row>
    <row r="115" spans="1:18" ht="15.75" customHeight="1">
      <c r="A115" s="244">
        <v>43070</v>
      </c>
      <c r="B115" s="193">
        <v>12.818142265130783</v>
      </c>
      <c r="C115" s="193">
        <v>9.9254739969711903</v>
      </c>
      <c r="D115" s="193">
        <v>9.9393515432305115</v>
      </c>
      <c r="E115" s="193">
        <v>8.7213983085700608</v>
      </c>
      <c r="F115" s="193">
        <v>6.6140940504229473</v>
      </c>
      <c r="G115" s="193">
        <v>12.458320703243398</v>
      </c>
      <c r="H115" s="193">
        <v>26.856858219735336</v>
      </c>
      <c r="I115" s="193">
        <v>1.5004142247859731</v>
      </c>
      <c r="J115" s="193">
        <v>14.070090215128349</v>
      </c>
      <c r="K115" s="51"/>
      <c r="L115" s="51"/>
      <c r="M115" s="51"/>
      <c r="N115" s="51"/>
      <c r="O115" s="51"/>
      <c r="P115" s="51"/>
      <c r="Q115" s="51"/>
      <c r="R115" s="51"/>
    </row>
    <row r="116" spans="1:18" ht="15.75" customHeight="1">
      <c r="A116" s="244">
        <v>43101</v>
      </c>
      <c r="B116" s="194">
        <v>12.765487330986103</v>
      </c>
      <c r="C116" s="194">
        <v>9.3804612082929886</v>
      </c>
      <c r="D116" s="194">
        <v>9.3934754759065431</v>
      </c>
      <c r="E116" s="194">
        <v>8.4728253109527696</v>
      </c>
      <c r="F116" s="194">
        <v>6.3266714301072335</v>
      </c>
      <c r="G116" s="194">
        <v>14.258988327184706</v>
      </c>
      <c r="H116" s="194">
        <v>31.301521951525004</v>
      </c>
      <c r="I116" s="194">
        <v>1.132075471698113</v>
      </c>
      <c r="J116" s="194">
        <v>12.920109225105204</v>
      </c>
      <c r="K116" s="51"/>
      <c r="L116" s="51"/>
      <c r="M116" s="51"/>
      <c r="N116" s="51"/>
      <c r="O116" s="51"/>
      <c r="P116" s="51"/>
      <c r="Q116" s="51"/>
      <c r="R116" s="51"/>
    </row>
    <row r="117" spans="1:18" ht="15" customHeight="1">
      <c r="A117" s="244">
        <v>43132</v>
      </c>
      <c r="B117" s="193">
        <v>11.057965260395841</v>
      </c>
      <c r="C117" s="193">
        <v>8.9478949853810885</v>
      </c>
      <c r="D117" s="193">
        <v>8.9602072356431925</v>
      </c>
      <c r="E117" s="193">
        <v>8.0958950405440646</v>
      </c>
      <c r="F117" s="193">
        <v>6.1881183759330938</v>
      </c>
      <c r="G117" s="193">
        <v>13.155135633086413</v>
      </c>
      <c r="H117" s="193">
        <v>28.039354079047296</v>
      </c>
      <c r="I117" s="193">
        <v>4.6978349949988729</v>
      </c>
      <c r="J117" s="193">
        <v>13.959877567577506</v>
      </c>
      <c r="K117" s="51"/>
      <c r="L117" s="51"/>
      <c r="M117" s="51"/>
      <c r="N117" s="51"/>
      <c r="O117" s="51"/>
      <c r="P117" s="51"/>
      <c r="Q117" s="51"/>
      <c r="R117" s="51"/>
    </row>
    <row r="118" spans="1:18" ht="15" customHeight="1">
      <c r="A118" s="244">
        <v>43160</v>
      </c>
      <c r="B118" s="194">
        <v>10.8553</v>
      </c>
      <c r="C118" s="194">
        <v>8.3884857654725522</v>
      </c>
      <c r="D118" s="194">
        <v>8.3998178923216251</v>
      </c>
      <c r="E118" s="194">
        <v>7.47919954055003</v>
      </c>
      <c r="F118" s="194">
        <v>5.9062236505055044</v>
      </c>
      <c r="G118" s="194">
        <v>11.803125649473433</v>
      </c>
      <c r="H118" s="194">
        <v>31.363966514834416</v>
      </c>
      <c r="I118" s="194">
        <v>4.9046837520515085</v>
      </c>
      <c r="J118" s="194">
        <v>15.238167938931269</v>
      </c>
      <c r="K118" s="51"/>
      <c r="L118" s="51"/>
      <c r="N118" s="51"/>
      <c r="O118" s="51"/>
      <c r="P118" s="51"/>
      <c r="Q118" s="51"/>
      <c r="R118" s="51"/>
    </row>
    <row r="119" spans="1:18" ht="15" customHeight="1">
      <c r="A119" s="244">
        <v>43191</v>
      </c>
      <c r="B119" s="193">
        <v>10.815565538193251</v>
      </c>
      <c r="C119" s="193">
        <v>8.1005017210580945</v>
      </c>
      <c r="D119" s="193">
        <v>8.1112663803166072</v>
      </c>
      <c r="E119" s="193">
        <v>7.2060223969317105</v>
      </c>
      <c r="F119" s="193">
        <v>5.770811215290661</v>
      </c>
      <c r="G119" s="193">
        <v>12.385867812091478</v>
      </c>
      <c r="H119" s="193">
        <v>31.669036588535704</v>
      </c>
      <c r="I119" s="193">
        <v>8.8387943971986118</v>
      </c>
      <c r="J119" s="193">
        <v>14.777501627315214</v>
      </c>
      <c r="K119" s="51"/>
      <c r="L119" s="51"/>
      <c r="N119" s="51"/>
      <c r="O119" s="51"/>
      <c r="P119" s="51"/>
      <c r="Q119" s="51"/>
      <c r="R119" s="51"/>
    </row>
    <row r="120" spans="1:18" ht="14.25" customHeight="1">
      <c r="A120" s="244">
        <v>43221</v>
      </c>
      <c r="B120" s="194">
        <v>9.43</v>
      </c>
      <c r="C120" s="194">
        <v>7.6634512007041522</v>
      </c>
      <c r="D120" s="194">
        <v>7.6733241112509898</v>
      </c>
      <c r="E120" s="194">
        <v>6.8533444183563441</v>
      </c>
      <c r="F120" s="194">
        <v>5.5549090634773313</v>
      </c>
      <c r="G120" s="194">
        <v>11.241325198679398</v>
      </c>
      <c r="H120" s="194">
        <v>22.3915976447161</v>
      </c>
      <c r="I120" s="194">
        <v>15.207941548231974</v>
      </c>
      <c r="J120" s="194">
        <v>19.691742905425038</v>
      </c>
      <c r="K120" s="51"/>
      <c r="L120" s="51"/>
      <c r="M120" s="51"/>
      <c r="O120" s="51"/>
      <c r="P120" s="51"/>
      <c r="Q120" s="51"/>
      <c r="R120" s="51"/>
    </row>
    <row r="121" spans="1:18" ht="14.25" customHeight="1">
      <c r="A121" s="244">
        <v>43252</v>
      </c>
      <c r="B121" s="193">
        <v>8.6188000000000002</v>
      </c>
      <c r="C121" s="193">
        <v>7.3629776968499039</v>
      </c>
      <c r="D121" s="193">
        <v>7.3531046157685465</v>
      </c>
      <c r="E121" s="193">
        <v>6.5513000000000003</v>
      </c>
      <c r="F121" s="193">
        <v>5.3357999999999999</v>
      </c>
      <c r="G121" s="193">
        <v>10.536300000000001</v>
      </c>
      <c r="H121" s="193">
        <v>15.6807</v>
      </c>
      <c r="I121" s="193">
        <v>16.552800000000001</v>
      </c>
      <c r="J121" s="193">
        <v>19.12548</v>
      </c>
      <c r="K121" s="51"/>
      <c r="L121" s="51"/>
      <c r="M121" s="51"/>
      <c r="O121" s="51"/>
      <c r="P121" s="51"/>
      <c r="Q121" s="51"/>
      <c r="R121" s="51"/>
    </row>
    <row r="122" spans="1:18" ht="14.25" customHeight="1">
      <c r="A122" s="244">
        <v>43282</v>
      </c>
      <c r="B122" s="194">
        <v>7.4863</v>
      </c>
      <c r="C122" s="194">
        <v>7.0651493655323083</v>
      </c>
      <c r="D122" s="194">
        <v>7.0552761850585899</v>
      </c>
      <c r="E122" s="194">
        <v>6.4154529647964198</v>
      </c>
      <c r="F122" s="194">
        <v>5.1632143965072208</v>
      </c>
      <c r="G122" s="194">
        <v>8.9350000000000005</v>
      </c>
      <c r="H122" s="194">
        <v>20.175970873786397</v>
      </c>
      <c r="I122" s="194">
        <v>19.938033027757363</v>
      </c>
      <c r="J122" s="194">
        <v>15.311760063141278</v>
      </c>
      <c r="K122" s="51"/>
      <c r="L122" s="51"/>
      <c r="M122" s="51"/>
      <c r="O122" s="51"/>
      <c r="P122" s="51"/>
      <c r="Q122" s="51"/>
      <c r="R122" s="51"/>
    </row>
    <row r="123" spans="1:18" ht="14.25" customHeight="1">
      <c r="A123" s="244">
        <v>43313</v>
      </c>
      <c r="B123" s="193">
        <v>6.1181999999999999</v>
      </c>
      <c r="C123" s="193">
        <v>6.84</v>
      </c>
      <c r="D123" s="193">
        <v>6.83</v>
      </c>
      <c r="E123" s="193">
        <v>6.2111999999999998</v>
      </c>
      <c r="F123" s="193">
        <v>4.9752720385139115</v>
      </c>
      <c r="G123" s="193">
        <v>7.5129999999999999</v>
      </c>
      <c r="H123" s="193">
        <v>8.25</v>
      </c>
      <c r="I123" s="193">
        <v>31.4</v>
      </c>
      <c r="J123" s="193">
        <v>18.399999999999999</v>
      </c>
      <c r="K123" s="51"/>
      <c r="L123" s="51"/>
      <c r="M123" s="51"/>
      <c r="O123" s="51"/>
      <c r="P123" s="51"/>
      <c r="Q123" s="51"/>
      <c r="R123" s="51"/>
    </row>
    <row r="124" spans="1:18" ht="14.25" customHeight="1">
      <c r="A124" s="244">
        <v>43344</v>
      </c>
      <c r="B124" s="194">
        <v>5.4589999999999996</v>
      </c>
      <c r="C124" s="194">
        <v>6.67</v>
      </c>
      <c r="D124" s="194">
        <v>6.65</v>
      </c>
      <c r="E124" s="194">
        <v>6.09</v>
      </c>
      <c r="F124" s="194">
        <v>4.84</v>
      </c>
      <c r="G124" s="194">
        <v>6.4252000000000002</v>
      </c>
      <c r="H124" s="194">
        <v>6.8</v>
      </c>
      <c r="I124" s="194">
        <v>26.39</v>
      </c>
      <c r="J124" s="194">
        <v>15.853967868937936</v>
      </c>
      <c r="K124" s="51"/>
      <c r="L124" s="51"/>
      <c r="M124" s="51"/>
      <c r="O124" s="51"/>
      <c r="P124" s="51"/>
      <c r="Q124" s="51"/>
      <c r="R124" s="51"/>
    </row>
    <row r="125" spans="1:18" ht="14.25" customHeight="1">
      <c r="A125" s="244">
        <v>43374</v>
      </c>
      <c r="B125" s="193">
        <v>8.9021297602646321</v>
      </c>
      <c r="C125" s="193">
        <v>6.5553840577243783</v>
      </c>
      <c r="D125" s="193">
        <v>6.5463426670067992</v>
      </c>
      <c r="E125" s="193">
        <v>6.0466311683230245</v>
      </c>
      <c r="F125" s="193">
        <v>4.7393070748031896</v>
      </c>
      <c r="G125" s="193">
        <v>8.0467245704472834</v>
      </c>
      <c r="H125" s="193">
        <v>17.648737042025743</v>
      </c>
      <c r="I125" s="193">
        <v>13.451737923037022</v>
      </c>
      <c r="J125" s="193">
        <v>9.3558052434457029</v>
      </c>
      <c r="K125" s="51"/>
      <c r="L125" s="51"/>
      <c r="M125" s="51"/>
      <c r="O125" s="51"/>
      <c r="P125" s="51"/>
      <c r="Q125" s="51"/>
      <c r="R125" s="51"/>
    </row>
    <row r="126" spans="1:18" ht="14.25" customHeight="1">
      <c r="A126" s="244">
        <v>43405</v>
      </c>
      <c r="B126" s="194">
        <v>9.7239394912562069</v>
      </c>
      <c r="C126" s="194">
        <v>6.4763036119021455</v>
      </c>
      <c r="D126" s="194">
        <v>6.4680557290376584</v>
      </c>
      <c r="E126" s="194">
        <v>6.0036856043862885</v>
      </c>
      <c r="F126" s="194">
        <v>4.6811112123755771</v>
      </c>
      <c r="G126" s="194">
        <v>8.4872070080273421</v>
      </c>
      <c r="H126" s="194">
        <v>24.361218318658651</v>
      </c>
      <c r="I126" s="194">
        <v>18.448000981113566</v>
      </c>
      <c r="J126" s="194">
        <v>14.166666666666661</v>
      </c>
      <c r="K126" s="51"/>
      <c r="L126" s="51"/>
      <c r="M126" s="51"/>
      <c r="O126" s="51"/>
      <c r="P126" s="51"/>
      <c r="Q126" s="51"/>
      <c r="R126" s="51"/>
    </row>
    <row r="127" spans="1:18" ht="14.25" customHeight="1">
      <c r="A127" s="244">
        <v>43435</v>
      </c>
      <c r="B127" s="193">
        <v>10.03483468971238</v>
      </c>
      <c r="C127" s="193">
        <v>6.4288096023655594</v>
      </c>
      <c r="D127" s="193">
        <v>6.4213547940101368</v>
      </c>
      <c r="E127" s="193">
        <v>5.9654934537600068</v>
      </c>
      <c r="F127" s="193">
        <v>4.622947685071277</v>
      </c>
      <c r="G127" s="193">
        <v>7.0921198668146612</v>
      </c>
      <c r="H127" s="193">
        <v>15.032208547201865</v>
      </c>
      <c r="I127" s="193">
        <v>17.134220072551386</v>
      </c>
      <c r="J127" s="193">
        <v>18.444444444444443</v>
      </c>
      <c r="K127" s="51"/>
      <c r="L127" s="51"/>
      <c r="M127" s="51"/>
      <c r="O127" s="51"/>
      <c r="P127" s="51"/>
      <c r="Q127" s="51"/>
      <c r="R127" s="51"/>
    </row>
    <row r="128" spans="1:18" ht="14.25" customHeight="1">
      <c r="A128" s="244">
        <v>43466</v>
      </c>
      <c r="B128" s="194">
        <v>10.203664728784222</v>
      </c>
      <c r="C128" s="194">
        <v>6.3852581731870695</v>
      </c>
      <c r="D128" s="194">
        <v>6.3786752108726308</v>
      </c>
      <c r="E128" s="194">
        <v>5.9437780684276742</v>
      </c>
      <c r="F128" s="194">
        <v>4.5938740029534797</v>
      </c>
      <c r="G128" s="194">
        <v>6.5635474645591829</v>
      </c>
      <c r="H128" s="194">
        <v>14.697801388955956</v>
      </c>
      <c r="I128" s="194">
        <v>15.478750316215528</v>
      </c>
      <c r="J128" s="194">
        <v>13.222295273577345</v>
      </c>
      <c r="K128" s="51"/>
      <c r="L128" s="51"/>
      <c r="M128" s="51"/>
      <c r="O128" s="51"/>
      <c r="P128" s="51"/>
      <c r="Q128" s="51"/>
      <c r="R128" s="51"/>
    </row>
    <row r="129" spans="1:18" ht="14.25" customHeight="1">
      <c r="A129" s="244">
        <v>43497</v>
      </c>
      <c r="B129" s="193">
        <v>9.9501967916147969</v>
      </c>
      <c r="C129" s="193">
        <v>6.4148645356191247</v>
      </c>
      <c r="D129" s="193">
        <v>6.4089919808965057</v>
      </c>
      <c r="E129" s="193">
        <v>5.9722603576976896</v>
      </c>
      <c r="F129" s="193">
        <v>4.5648084001243205</v>
      </c>
      <c r="G129" s="193">
        <v>5.6953492566697905</v>
      </c>
      <c r="H129" s="193">
        <v>11.985903347954864</v>
      </c>
      <c r="I129" s="193">
        <v>15.211562760023423</v>
      </c>
      <c r="J129" s="193">
        <v>12.056737588652489</v>
      </c>
      <c r="K129" s="51"/>
      <c r="L129" s="51"/>
      <c r="M129" s="51"/>
      <c r="O129" s="51"/>
      <c r="P129" s="51"/>
      <c r="Q129" s="51"/>
      <c r="R129" s="51"/>
    </row>
    <row r="130" spans="1:18" ht="14.25" customHeight="1">
      <c r="A130" s="244">
        <v>43525</v>
      </c>
      <c r="B130" s="194">
        <v>9.5129823065714056</v>
      </c>
      <c r="C130" s="194">
        <v>6.3476274525024134</v>
      </c>
      <c r="D130" s="194">
        <v>6.3425901331901846</v>
      </c>
      <c r="E130" s="194">
        <v>5.9080436284023374</v>
      </c>
      <c r="F130" s="194">
        <v>4.5502255438591988</v>
      </c>
      <c r="G130" s="194">
        <v>4.8528495677408579</v>
      </c>
      <c r="H130" s="194">
        <v>11.77107020676722</v>
      </c>
      <c r="I130" s="194">
        <v>17.236295806005188</v>
      </c>
      <c r="J130" s="194">
        <v>11.846689895470375</v>
      </c>
      <c r="K130" s="51"/>
      <c r="L130" s="51"/>
      <c r="M130" s="51"/>
      <c r="O130" s="51"/>
      <c r="P130" s="51"/>
      <c r="Q130" s="51"/>
      <c r="R130" s="51"/>
    </row>
    <row r="131" spans="1:18" ht="14.25" customHeight="1">
      <c r="A131" s="244">
        <v>43556</v>
      </c>
      <c r="B131" s="193">
        <v>10.102745990772299</v>
      </c>
      <c r="C131" s="193">
        <v>6.3476274525024357</v>
      </c>
      <c r="D131" s="193">
        <v>6.3434230592884555</v>
      </c>
      <c r="E131" s="193">
        <v>5.9162662207509431</v>
      </c>
      <c r="F131" s="193">
        <v>4.5502255438591988</v>
      </c>
      <c r="G131" s="193">
        <v>4.7921034980754174</v>
      </c>
      <c r="H131" s="193">
        <v>11.888103767614421</v>
      </c>
      <c r="I131" s="193">
        <v>13.334865416104114</v>
      </c>
      <c r="J131" s="193">
        <v>9.8305084745762716</v>
      </c>
      <c r="K131" s="51"/>
      <c r="L131" s="51"/>
      <c r="M131" s="51"/>
      <c r="O131" s="51"/>
      <c r="P131" s="51"/>
      <c r="Q131" s="51"/>
      <c r="R131" s="51"/>
    </row>
    <row r="132" spans="1:18" ht="14.25" customHeight="1">
      <c r="A132" s="244">
        <v>43586</v>
      </c>
      <c r="B132" s="194">
        <v>13.756232954929493</v>
      </c>
      <c r="C132" s="194">
        <v>6.3738105030855419</v>
      </c>
      <c r="D132" s="194">
        <v>6.3704382124316394</v>
      </c>
      <c r="E132" s="194">
        <v>5.9573814741132658</v>
      </c>
      <c r="F132" s="194">
        <v>4.5502255438591988</v>
      </c>
      <c r="G132" s="194">
        <v>8.1454296067691612</v>
      </c>
      <c r="H132" s="194">
        <v>26.418511328547424</v>
      </c>
      <c r="I132" s="194">
        <v>5.4508964409954563</v>
      </c>
      <c r="J132" s="194">
        <v>5.2564102564102599</v>
      </c>
      <c r="K132" s="51"/>
      <c r="L132" s="51"/>
      <c r="M132" s="51"/>
      <c r="O132" s="51"/>
      <c r="P132" s="51"/>
      <c r="Q132" s="51"/>
      <c r="R132" s="51"/>
    </row>
    <row r="133" spans="1:18" ht="14.25" customHeight="1">
      <c r="A133" s="244">
        <v>43617</v>
      </c>
      <c r="B133" s="193">
        <v>16.0534579134201</v>
      </c>
      <c r="C133" s="193">
        <v>6.3214508466648445</v>
      </c>
      <c r="D133" s="193">
        <v>6.3189129500554664</v>
      </c>
      <c r="E133" s="193">
        <v>5.906346082447933</v>
      </c>
      <c r="F133" s="193">
        <v>4.5502255438591988</v>
      </c>
      <c r="G133" s="193">
        <v>9.3804345484149962</v>
      </c>
      <c r="H133" s="193">
        <v>38.763365492977101</v>
      </c>
      <c r="I133" s="193">
        <v>-0.61206494112765464</v>
      </c>
      <c r="J133" s="193">
        <v>11.93744015320779</v>
      </c>
      <c r="K133" s="51"/>
      <c r="L133" s="51"/>
      <c r="M133" s="51"/>
      <c r="O133" s="51"/>
      <c r="P133" s="51"/>
      <c r="Q133" s="51"/>
      <c r="R133" s="51"/>
    </row>
    <row r="134" spans="1:18" ht="14.25" customHeight="1">
      <c r="A134" s="244">
        <v>43647</v>
      </c>
      <c r="B134" s="194">
        <v>15.387740945163086</v>
      </c>
      <c r="C134" s="194">
        <v>6.3476274525024134</v>
      </c>
      <c r="D134" s="194">
        <v>6.3459615409688919</v>
      </c>
      <c r="E134" s="194">
        <v>5.9158295723018561</v>
      </c>
      <c r="F134" s="194">
        <v>4.5502255438591988</v>
      </c>
      <c r="G134" s="194">
        <v>8.9714624541985302</v>
      </c>
      <c r="H134" s="194">
        <v>28.518050997222932</v>
      </c>
      <c r="I134" s="194">
        <v>0.26631867692881173</v>
      </c>
      <c r="J134" s="194">
        <v>23.134839151266263</v>
      </c>
      <c r="K134" s="51"/>
      <c r="L134" s="51"/>
      <c r="M134" s="51"/>
      <c r="O134" s="51"/>
      <c r="P134" s="51"/>
      <c r="Q134" s="51"/>
      <c r="R134" s="51"/>
    </row>
    <row r="135" spans="1:18" ht="14.25" customHeight="1">
      <c r="A135" s="244">
        <v>43678</v>
      </c>
      <c r="B135" s="193">
        <v>16.039907188116388</v>
      </c>
      <c r="C135" s="193">
        <v>6.2535651014686833</v>
      </c>
      <c r="D135" s="193">
        <v>6.2769853221794403</v>
      </c>
      <c r="E135" s="193">
        <v>5.8553531412070869</v>
      </c>
      <c r="F135" s="193">
        <v>4.520955668069937</v>
      </c>
      <c r="G135" s="193">
        <v>9.290585636968185</v>
      </c>
      <c r="H135" s="193">
        <v>31.896135738226583</v>
      </c>
      <c r="I135" s="193">
        <v>7.7382535728953705E-2</v>
      </c>
      <c r="J135" s="193">
        <v>35.159235668789805</v>
      </c>
      <c r="K135" s="51"/>
      <c r="L135" s="51"/>
      <c r="M135" s="51"/>
      <c r="O135" s="51"/>
      <c r="P135" s="51"/>
      <c r="Q135" s="51"/>
      <c r="R135" s="51"/>
    </row>
    <row r="136" spans="1:18" ht="14.25" customHeight="1">
      <c r="A136" s="244">
        <v>43709</v>
      </c>
      <c r="B136" s="194">
        <v>16.775006585200369</v>
      </c>
      <c r="C136" s="194">
        <v>6.2482074593608772</v>
      </c>
      <c r="D136" s="194">
        <v>6.272379595786215</v>
      </c>
      <c r="E136" s="194">
        <v>5.7971013221072232</v>
      </c>
      <c r="F136" s="194">
        <v>4.491693986673595</v>
      </c>
      <c r="G136" s="194">
        <v>9.4568232066757574</v>
      </c>
      <c r="H136" s="194">
        <v>32.017090569937736</v>
      </c>
      <c r="I136" s="194">
        <v>4.0085916231674013</v>
      </c>
      <c r="J136" s="194">
        <v>32.467532467532465</v>
      </c>
      <c r="K136" s="51"/>
      <c r="L136" s="51"/>
      <c r="M136" s="51"/>
      <c r="O136" s="51"/>
      <c r="P136" s="51"/>
      <c r="Q136" s="51"/>
      <c r="R136" s="51"/>
    </row>
    <row r="137" spans="1:18" ht="14.25" customHeight="1">
      <c r="A137" s="244">
        <v>43739</v>
      </c>
      <c r="B137" s="193">
        <v>14.803844737616423</v>
      </c>
      <c r="C137" s="193">
        <v>6.1808087217310792</v>
      </c>
      <c r="D137" s="193">
        <v>6.2049655245190793</v>
      </c>
      <c r="E137" s="193">
        <v>5.6786872839636349</v>
      </c>
      <c r="F137" s="193">
        <v>4.4331870080785762</v>
      </c>
      <c r="G137" s="193">
        <v>8.7447330263341385</v>
      </c>
      <c r="H137" s="193">
        <v>22.643926655456802</v>
      </c>
      <c r="I137" s="193">
        <v>7.7036877639400814</v>
      </c>
      <c r="J137" s="193">
        <v>39.112267963559134</v>
      </c>
      <c r="K137" s="51"/>
      <c r="L137" s="51"/>
      <c r="M137" s="51"/>
      <c r="O137" s="51"/>
      <c r="P137" s="51"/>
      <c r="Q137" s="51"/>
      <c r="R137" s="51"/>
    </row>
    <row r="138" spans="1:18" ht="14.25" customHeight="1">
      <c r="A138" s="244">
        <v>43770</v>
      </c>
      <c r="B138" s="194">
        <v>13.204888971357565</v>
      </c>
      <c r="C138" s="194">
        <v>6.0612682871422852</v>
      </c>
      <c r="D138" s="194">
        <v>6.0853579550422587</v>
      </c>
      <c r="E138" s="194">
        <v>5.5569780008618785</v>
      </c>
      <c r="F138" s="194">
        <v>4.3453716323645475</v>
      </c>
      <c r="G138" s="194">
        <v>8.4241618055288292</v>
      </c>
      <c r="H138" s="194">
        <v>20.925321773328577</v>
      </c>
      <c r="I138" s="194">
        <v>9.3365775373385418</v>
      </c>
      <c r="J138" s="194">
        <v>37.690776376907763</v>
      </c>
      <c r="K138" s="51"/>
      <c r="L138" s="51"/>
      <c r="M138" s="51"/>
      <c r="O138" s="51"/>
      <c r="P138" s="51"/>
      <c r="Q138" s="51"/>
      <c r="R138" s="51"/>
    </row>
    <row r="139" spans="1:18" ht="14.25" customHeight="1">
      <c r="A139" s="244">
        <v>43800</v>
      </c>
      <c r="B139" s="193">
        <v>12.821</v>
      </c>
      <c r="C139" s="193">
        <v>5.9358216229999998</v>
      </c>
      <c r="D139" s="193">
        <v>5.9598827989999998</v>
      </c>
      <c r="E139" s="193">
        <v>5.3841092652215927</v>
      </c>
      <c r="F139" s="193">
        <v>4.2576300985051274</v>
      </c>
      <c r="G139" s="193">
        <v>11.115600000000001</v>
      </c>
      <c r="H139" s="193">
        <v>31.58373821</v>
      </c>
      <c r="I139" s="193">
        <v>4.0234334675338213</v>
      </c>
      <c r="J139" s="193">
        <v>26.735459662288939</v>
      </c>
      <c r="K139" s="51"/>
      <c r="L139" s="51"/>
      <c r="M139" s="51"/>
      <c r="O139" s="51"/>
      <c r="P139" s="51"/>
      <c r="Q139" s="51"/>
      <c r="R139" s="51"/>
    </row>
    <row r="140" spans="1:18" ht="14.25" customHeight="1">
      <c r="A140" s="244">
        <v>43831</v>
      </c>
      <c r="B140" s="194">
        <v>11.321506519057923</v>
      </c>
      <c r="C140" s="194">
        <v>5.7604708386408854</v>
      </c>
      <c r="D140" s="194">
        <v>5.7844921864957044</v>
      </c>
      <c r="E140" s="194">
        <v>5.3090800063262833</v>
      </c>
      <c r="F140" s="194">
        <v>4.1405666401319818</v>
      </c>
      <c r="G140" s="194">
        <v>8.8923453398511931</v>
      </c>
      <c r="H140" s="194">
        <v>16.805109196759528</v>
      </c>
      <c r="I140" s="194">
        <v>16.911744571319034</v>
      </c>
      <c r="J140" s="194">
        <v>40.009032840828439</v>
      </c>
      <c r="K140" s="51"/>
      <c r="L140" s="51"/>
      <c r="M140" s="51"/>
      <c r="O140" s="51"/>
      <c r="P140" s="51"/>
      <c r="Q140" s="51"/>
      <c r="R140" s="51"/>
    </row>
    <row r="141" spans="1:18" ht="14.25" customHeight="1">
      <c r="A141" s="244">
        <v>43862</v>
      </c>
      <c r="B141" s="193">
        <v>11.283047843168914</v>
      </c>
      <c r="C141" s="193">
        <v>5.5501666692494123</v>
      </c>
      <c r="D141" s="193">
        <v>5.5741402507737181</v>
      </c>
      <c r="E141" s="193">
        <v>5.1184994332547973</v>
      </c>
      <c r="F141" s="193">
        <v>4.0236346239686416</v>
      </c>
      <c r="G141" s="193">
        <v>7.4342206115017406</v>
      </c>
      <c r="H141" s="193">
        <v>8.9837211248744673</v>
      </c>
      <c r="I141" s="193">
        <v>20.334358700013389</v>
      </c>
      <c r="J141" s="193">
        <v>44.936708860759488</v>
      </c>
      <c r="K141" s="51"/>
      <c r="L141" s="51"/>
      <c r="M141" s="51"/>
      <c r="O141" s="51"/>
      <c r="P141" s="51"/>
      <c r="Q141" s="51"/>
      <c r="R141" s="51"/>
    </row>
    <row r="142" spans="1:18" ht="14.25" customHeight="1">
      <c r="A142" s="244">
        <v>43891</v>
      </c>
      <c r="B142" s="194">
        <v>8.4718</v>
      </c>
      <c r="C142" s="194">
        <v>5.41</v>
      </c>
      <c r="D142" s="194">
        <v>5.44</v>
      </c>
      <c r="E142" s="194">
        <v>5.0077999999999996</v>
      </c>
      <c r="F142" s="194">
        <v>3.8921000000000001</v>
      </c>
      <c r="G142" s="194">
        <v>0.93140000000000001</v>
      </c>
      <c r="H142" s="194">
        <v>-23.471399999999999</v>
      </c>
      <c r="I142" s="194">
        <v>33.412889999999997</v>
      </c>
      <c r="J142" s="194">
        <v>64.423699999999997</v>
      </c>
      <c r="K142" s="51"/>
      <c r="L142" s="51"/>
      <c r="M142" s="51"/>
      <c r="O142" s="51"/>
      <c r="P142" s="51"/>
      <c r="Q142" s="51"/>
      <c r="R142" s="51"/>
    </row>
    <row r="143" spans="1:18" ht="14.25" customHeight="1">
      <c r="A143" s="244">
        <v>43922</v>
      </c>
      <c r="B143" s="193">
        <v>8.4707028901884094</v>
      </c>
      <c r="C143" s="193">
        <v>5.1683777206645409</v>
      </c>
      <c r="D143" s="193">
        <v>5.1922645865655648</v>
      </c>
      <c r="E143" s="193">
        <v>4.7736585317725622</v>
      </c>
      <c r="F143" s="193">
        <v>3.7313699369024622</v>
      </c>
      <c r="G143" s="193">
        <v>3.3219641163293012</v>
      </c>
      <c r="H143" s="193">
        <v>-16.447853206438822</v>
      </c>
      <c r="I143" s="193">
        <v>37.556079385598039</v>
      </c>
      <c r="J143" s="193">
        <v>82.34567901234567</v>
      </c>
      <c r="K143" s="51"/>
      <c r="L143" s="51"/>
      <c r="M143" s="51"/>
      <c r="O143" s="51"/>
      <c r="P143" s="51"/>
      <c r="Q143" s="51"/>
      <c r="R143" s="51"/>
    </row>
    <row r="144" spans="1:18" ht="14.25" customHeight="1">
      <c r="A144" s="244">
        <v>43952</v>
      </c>
      <c r="B144" s="194">
        <v>7.8768902922186079</v>
      </c>
      <c r="C144" s="194">
        <v>4.8588979956778244</v>
      </c>
      <c r="D144" s="194">
        <v>4.8708171091536467</v>
      </c>
      <c r="E144" s="194">
        <v>4.4848972074631899</v>
      </c>
      <c r="F144" s="194">
        <v>3.5708713715607132</v>
      </c>
      <c r="G144" s="194">
        <v>4.4607729526654483</v>
      </c>
      <c r="H144" s="194">
        <v>-9.9227043182520838</v>
      </c>
      <c r="I144" s="194">
        <v>37.698885984723532</v>
      </c>
      <c r="J144" s="194">
        <v>77.953714981729604</v>
      </c>
      <c r="K144" s="51"/>
      <c r="L144" s="51"/>
      <c r="M144" s="51"/>
      <c r="O144" s="51"/>
      <c r="P144" s="51"/>
      <c r="Q144" s="51"/>
      <c r="R144" s="51"/>
    </row>
    <row r="145" spans="1:18" ht="14.25" customHeight="1">
      <c r="A145" s="244">
        <v>43983</v>
      </c>
      <c r="B145" s="193">
        <v>6.5156394507836835</v>
      </c>
      <c r="C145" s="193">
        <v>4.5911952697048397</v>
      </c>
      <c r="D145" s="193">
        <v>4.6030839539158874</v>
      </c>
      <c r="E145" s="193">
        <v>4.2431320290088337</v>
      </c>
      <c r="F145" s="193">
        <v>3.366353687697865</v>
      </c>
      <c r="G145" s="193">
        <v>4.5941496770925516</v>
      </c>
      <c r="H145" s="193">
        <v>-5.8553784900016836</v>
      </c>
      <c r="I145" s="193">
        <v>42.894420959240122</v>
      </c>
      <c r="J145" s="193">
        <v>76.789278585685778</v>
      </c>
      <c r="K145" s="51"/>
      <c r="L145" s="51"/>
      <c r="M145" s="51"/>
      <c r="O145" s="51"/>
      <c r="P145" s="51"/>
      <c r="Q145" s="51"/>
      <c r="R145" s="51"/>
    </row>
    <row r="146" spans="1:18" ht="14.25" customHeight="1">
      <c r="A146" s="244">
        <v>44013</v>
      </c>
      <c r="B146" s="194">
        <v>7.3264044208456225</v>
      </c>
      <c r="C146" s="194">
        <v>4.2027913109882409</v>
      </c>
      <c r="D146" s="194">
        <v>4.2146358460527056</v>
      </c>
      <c r="E146" s="194">
        <v>3.8864802212888794</v>
      </c>
      <c r="F146" s="194">
        <v>3.1179568369038124</v>
      </c>
      <c r="G146" s="194">
        <v>6.5013993955950422</v>
      </c>
      <c r="H146" s="194">
        <v>3.1391191608061808</v>
      </c>
      <c r="I146" s="194">
        <v>38.205530027357959</v>
      </c>
      <c r="J146" s="194">
        <v>82.317954419121733</v>
      </c>
      <c r="K146" s="51"/>
      <c r="L146" s="51"/>
      <c r="M146" s="51"/>
      <c r="O146" s="51"/>
      <c r="P146" s="51"/>
      <c r="Q146" s="51"/>
      <c r="R146" s="51"/>
    </row>
    <row r="147" spans="1:18" ht="14.25" customHeight="1">
      <c r="A147" s="244">
        <v>44044</v>
      </c>
      <c r="B147" s="193">
        <v>6.5114180163021063</v>
      </c>
      <c r="C147" s="193">
        <v>3.8720111059512119</v>
      </c>
      <c r="D147" s="193">
        <v>3.8601891946240308</v>
      </c>
      <c r="E147" s="193">
        <v>3.5553934747627469</v>
      </c>
      <c r="F147" s="193">
        <v>2.8989644906016299</v>
      </c>
      <c r="G147" s="193">
        <v>6.2154404743399061</v>
      </c>
      <c r="H147" s="193">
        <v>-1.7452093262404378</v>
      </c>
      <c r="I147" s="193">
        <v>32.204905158873999</v>
      </c>
      <c r="J147" s="193">
        <v>61.404335532516498</v>
      </c>
      <c r="K147" s="51"/>
      <c r="L147" s="51"/>
      <c r="M147" s="51"/>
      <c r="O147" s="51"/>
      <c r="P147" s="51"/>
      <c r="Q147" s="51"/>
      <c r="R147" s="51"/>
    </row>
    <row r="148" spans="1:18" ht="14.25" customHeight="1">
      <c r="A148" s="244">
        <v>44075</v>
      </c>
      <c r="B148" s="194">
        <v>4.3483532552096138</v>
      </c>
      <c r="C148" s="194">
        <v>3.5548176100188567</v>
      </c>
      <c r="D148" s="194">
        <v>3.5430317992094063</v>
      </c>
      <c r="E148" s="194">
        <v>3.2589641503771194</v>
      </c>
      <c r="F148" s="194">
        <v>2.6656704780247065</v>
      </c>
      <c r="G148" s="194">
        <v>3.7215111523752675</v>
      </c>
      <c r="H148" s="194">
        <v>-9.6825624134803547</v>
      </c>
      <c r="I148" s="194">
        <v>35.450485063874758</v>
      </c>
      <c r="J148" s="194">
        <v>65.196078431372541</v>
      </c>
      <c r="K148" s="51"/>
      <c r="L148" s="51"/>
      <c r="M148" s="51"/>
      <c r="O148" s="51"/>
      <c r="P148" s="51"/>
      <c r="Q148" s="51"/>
      <c r="R148" s="51"/>
    </row>
    <row r="149" spans="1:18" ht="14.25" customHeight="1">
      <c r="A149" s="244">
        <v>44105</v>
      </c>
      <c r="B149" s="193">
        <v>2.6861346775979955</v>
      </c>
      <c r="C149" s="193">
        <v>3.2303262340927619</v>
      </c>
      <c r="D149" s="193">
        <v>3.2109071547612666</v>
      </c>
      <c r="E149" s="193">
        <v>2.9995843775396436</v>
      </c>
      <c r="F149" s="193">
        <v>2.4615985698180687</v>
      </c>
      <c r="G149" s="193">
        <v>1.8369390153658571</v>
      </c>
      <c r="H149" s="193">
        <v>-12.373739728965949</v>
      </c>
      <c r="I149" s="193">
        <v>44.147249069703534</v>
      </c>
      <c r="J149" s="193">
        <v>69.875424688561722</v>
      </c>
      <c r="K149" s="51"/>
      <c r="L149" s="51"/>
      <c r="M149" s="51"/>
      <c r="O149" s="51"/>
      <c r="P149" s="51"/>
      <c r="Q149" s="51"/>
      <c r="R149" s="51"/>
    </row>
    <row r="150" spans="1:18" ht="14.25" customHeight="1">
      <c r="A150" s="244">
        <v>44136</v>
      </c>
      <c r="B150" s="194">
        <v>4.1707060092835091</v>
      </c>
      <c r="C150" s="194">
        <v>2.9928785255235679</v>
      </c>
      <c r="D150" s="194">
        <v>2.9735041134527407</v>
      </c>
      <c r="E150" s="194">
        <v>2.8107171120852481</v>
      </c>
      <c r="F150" s="194">
        <v>2.2866864856601055</v>
      </c>
      <c r="G150" s="194">
        <v>5.3361422606946984</v>
      </c>
      <c r="H150" s="194">
        <v>0.60979553370967832</v>
      </c>
      <c r="I150" s="194">
        <v>26.223958333333329</v>
      </c>
      <c r="J150" s="194">
        <v>46.410404092715311</v>
      </c>
      <c r="K150" s="51"/>
      <c r="L150" s="51"/>
      <c r="M150" s="51"/>
      <c r="O150" s="51"/>
      <c r="P150" s="51"/>
      <c r="Q150" s="51"/>
      <c r="R150" s="51"/>
    </row>
    <row r="151" spans="1:18" ht="14.25" customHeight="1">
      <c r="A151" s="244">
        <v>44166</v>
      </c>
      <c r="B151" s="193">
        <v>5.3366974787023125</v>
      </c>
      <c r="C151" s="193">
        <v>2.7771493869102271</v>
      </c>
      <c r="D151" s="193">
        <v>2.7578155565309181</v>
      </c>
      <c r="E151" s="193">
        <v>2.6179204464931605</v>
      </c>
      <c r="F151" s="193">
        <v>2.1120729937320171</v>
      </c>
      <c r="G151" s="193">
        <v>5.5130658167534596</v>
      </c>
      <c r="H151" s="193">
        <v>2.9158199662761008</v>
      </c>
      <c r="I151" s="193">
        <v>28.927977770610557</v>
      </c>
      <c r="J151" s="193">
        <v>55.933876141130014</v>
      </c>
      <c r="K151" s="51"/>
      <c r="L151" s="51"/>
      <c r="M151" s="51"/>
      <c r="O151" s="51"/>
      <c r="P151" s="51"/>
      <c r="Q151" s="51"/>
      <c r="R151" s="51"/>
    </row>
    <row r="152" spans="1:18" ht="14.25" customHeight="1">
      <c r="A152" s="244">
        <v>44197</v>
      </c>
      <c r="B152" s="194">
        <v>4.496327873140249</v>
      </c>
      <c r="C152" s="194">
        <v>2.5445844576682308</v>
      </c>
      <c r="D152" s="194">
        <v>2.525294376029974</v>
      </c>
      <c r="E152" s="194">
        <v>2.4155371969905914</v>
      </c>
      <c r="F152" s="194">
        <v>1.9665315028025043</v>
      </c>
      <c r="G152" s="194">
        <v>4.0135259401774093</v>
      </c>
      <c r="H152" s="194">
        <v>1.1489099859353091</v>
      </c>
      <c r="I152" s="194">
        <v>28.256236093219368</v>
      </c>
      <c r="J152" s="194">
        <v>49.009216589861772</v>
      </c>
      <c r="K152" s="51"/>
      <c r="L152" s="51"/>
      <c r="M152" s="51"/>
      <c r="O152" s="51"/>
      <c r="P152" s="51"/>
      <c r="Q152" s="51"/>
      <c r="R152" s="51"/>
    </row>
    <row r="153" spans="1:18" ht="14.25" customHeight="1">
      <c r="A153" s="244">
        <v>44228</v>
      </c>
      <c r="B153" s="193">
        <v>3.3087343724774065</v>
      </c>
      <c r="C153" s="193">
        <v>2.3818157549174046</v>
      </c>
      <c r="D153" s="193">
        <v>2.3625562923662802</v>
      </c>
      <c r="E153" s="193">
        <v>2.2719364282088428</v>
      </c>
      <c r="F153" s="193">
        <v>1.8211974538037579</v>
      </c>
      <c r="G153" s="193">
        <v>6.1934299298409989</v>
      </c>
      <c r="H153" s="193">
        <v>5.6292058250376753</v>
      </c>
      <c r="I153" s="193">
        <v>22.928846111098757</v>
      </c>
      <c r="J153" s="193">
        <v>34.410480349344972</v>
      </c>
      <c r="K153" s="51"/>
      <c r="L153" s="51"/>
      <c r="M153" s="51"/>
      <c r="O153" s="51"/>
      <c r="P153" s="51"/>
      <c r="Q153" s="51"/>
      <c r="R153" s="51"/>
    </row>
    <row r="154" spans="1:18" ht="14.25" customHeight="1">
      <c r="A154" s="244">
        <v>44256</v>
      </c>
      <c r="B154" s="194">
        <v>4.9817186554069526</v>
      </c>
      <c r="C154" s="194">
        <v>2.241737857432069</v>
      </c>
      <c r="D154" s="194">
        <v>2.2225047455077807</v>
      </c>
      <c r="E154" s="194">
        <v>2.1203615903514494</v>
      </c>
      <c r="F154" s="194">
        <v>1.6904733239024861</v>
      </c>
      <c r="G154" s="194">
        <v>13.798242163385188</v>
      </c>
      <c r="H154" s="194">
        <v>59.729659403716838</v>
      </c>
      <c r="I154" s="194">
        <v>9.5908592532748749</v>
      </c>
      <c r="J154" s="194">
        <v>16.710875331564988</v>
      </c>
      <c r="K154" s="51"/>
      <c r="L154" s="51"/>
      <c r="M154" s="51"/>
      <c r="O154" s="51"/>
      <c r="P154" s="51"/>
      <c r="Q154" s="51"/>
      <c r="R154" s="51"/>
    </row>
    <row r="155" spans="1:18" ht="14.25" customHeight="1">
      <c r="A155" s="244">
        <v>44287</v>
      </c>
      <c r="B155" s="193">
        <v>4.6162486979216988</v>
      </c>
      <c r="C155" s="193">
        <v>2.1631012479444989</v>
      </c>
      <c r="D155" s="193">
        <v>2.1438829286747563</v>
      </c>
      <c r="E155" s="193">
        <v>2.1118047693484909</v>
      </c>
      <c r="F155" s="193">
        <v>1.6324318588086806</v>
      </c>
      <c r="G155" s="193">
        <v>12.012333793757769</v>
      </c>
      <c r="H155" s="193">
        <v>47.68399478293275</v>
      </c>
      <c r="I155" s="193">
        <v>-0.43117744610281505</v>
      </c>
      <c r="J155" s="193">
        <v>3.0805687203791621</v>
      </c>
      <c r="K155" s="51"/>
      <c r="L155" s="51"/>
      <c r="M155" s="51"/>
      <c r="O155" s="51"/>
      <c r="P155" s="51"/>
      <c r="Q155" s="51"/>
      <c r="R155" s="51"/>
    </row>
    <row r="156" spans="1:18" ht="14.25" customHeight="1">
      <c r="A156" s="244">
        <v>44317</v>
      </c>
      <c r="B156" s="194">
        <v>4.1989000000000001</v>
      </c>
      <c r="C156" s="194">
        <v>2.1866856702997373</v>
      </c>
      <c r="D156" s="194">
        <v>2.1790536827610341</v>
      </c>
      <c r="E156" s="194">
        <v>2.1571406127178783</v>
      </c>
      <c r="F156" s="194">
        <v>1.5744235218100755</v>
      </c>
      <c r="G156" s="194">
        <v>11.28708423610103</v>
      </c>
      <c r="H156" s="194">
        <v>44.407450630420357</v>
      </c>
      <c r="I156" s="194">
        <v>-3.57702301752576</v>
      </c>
      <c r="J156" s="194">
        <v>8.1451060917180129</v>
      </c>
      <c r="K156" s="51"/>
      <c r="L156" s="51"/>
      <c r="M156" s="51"/>
      <c r="O156" s="51"/>
      <c r="P156" s="51"/>
      <c r="Q156" s="51"/>
      <c r="R156" s="51"/>
    </row>
    <row r="157" spans="1:18" ht="14.25" customHeight="1">
      <c r="A157" s="244">
        <v>44348</v>
      </c>
      <c r="B157" s="193">
        <v>3.5487000000000002</v>
      </c>
      <c r="C157" s="193">
        <v>2.2840135755954893</v>
      </c>
      <c r="D157" s="193">
        <v>2.2763743189555541</v>
      </c>
      <c r="E157" s="193">
        <v>2.2427769706623968</v>
      </c>
      <c r="F157" s="193">
        <v>1.6034235498886273</v>
      </c>
      <c r="G157" s="193">
        <v>10.069654632476976</v>
      </c>
      <c r="H157" s="193">
        <v>33.397506706643519</v>
      </c>
      <c r="I157" s="193">
        <v>-8.6523009495982457</v>
      </c>
      <c r="J157" s="193">
        <v>-9.3548387096774164</v>
      </c>
      <c r="K157" s="51"/>
      <c r="L157" s="51"/>
      <c r="M157" s="51"/>
      <c r="O157" s="51"/>
      <c r="P157" s="51"/>
      <c r="Q157" s="51"/>
      <c r="R157" s="51"/>
    </row>
    <row r="158" spans="1:18" ht="14.25" customHeight="1">
      <c r="A158" s="244">
        <v>44378</v>
      </c>
      <c r="B158" s="194">
        <v>1.6749000000000001</v>
      </c>
      <c r="C158" s="194">
        <v>2.448654549866025</v>
      </c>
      <c r="D158" s="194">
        <v>2.4410029967331104</v>
      </c>
      <c r="E158" s="194">
        <v>2.4547703777768159</v>
      </c>
      <c r="F158" s="194">
        <v>1.7194051389955556</v>
      </c>
      <c r="G158" s="194">
        <v>5.5404173260530154</v>
      </c>
      <c r="H158" s="194">
        <v>18.353544776119413</v>
      </c>
      <c r="I158" s="194">
        <v>-1.5701574001114604</v>
      </c>
      <c r="J158" s="194">
        <v>-7.3142473855910222</v>
      </c>
      <c r="K158" s="51"/>
      <c r="L158" s="51"/>
      <c r="M158" s="51"/>
      <c r="O158" s="51"/>
      <c r="P158" s="51"/>
      <c r="Q158" s="51"/>
      <c r="R158" s="51"/>
    </row>
    <row r="159" spans="1:18" ht="14.25" customHeight="1">
      <c r="A159" s="244">
        <v>44409</v>
      </c>
      <c r="B159" s="193">
        <v>1.8704000000000001</v>
      </c>
      <c r="C159" s="193">
        <v>2.7228329306589583</v>
      </c>
      <c r="D159" s="193">
        <v>2.7151609000443777</v>
      </c>
      <c r="E159" s="193">
        <v>2.7355866555982322</v>
      </c>
      <c r="F159" s="193">
        <v>1.8355191225488454</v>
      </c>
      <c r="G159" s="193">
        <v>5.4016971610316711</v>
      </c>
      <c r="H159" s="193">
        <v>19.535267538165833</v>
      </c>
      <c r="I159" s="193">
        <v>-5.9949189406539594</v>
      </c>
      <c r="J159" s="193">
        <v>-12.846715328467152</v>
      </c>
      <c r="K159" s="51"/>
      <c r="L159" s="51"/>
      <c r="M159" s="51"/>
      <c r="O159" s="51"/>
      <c r="P159" s="51"/>
      <c r="Q159" s="51"/>
      <c r="R159" s="51"/>
    </row>
    <row r="160" spans="1:18" ht="14.25" customHeight="1">
      <c r="A160" s="244">
        <v>44440</v>
      </c>
      <c r="B160" s="194">
        <v>2.4752000000000001</v>
      </c>
      <c r="C160" s="194">
        <v>3.0151549483711237</v>
      </c>
      <c r="D160" s="194">
        <v>3.0074610851862582</v>
      </c>
      <c r="E160" s="194">
        <v>3.0162544290443849</v>
      </c>
      <c r="F160" s="194">
        <v>2.0240018879578381</v>
      </c>
      <c r="G160" s="194">
        <v>7.6102130198953732</v>
      </c>
      <c r="H160" s="194">
        <v>17.310233290699028</v>
      </c>
      <c r="I160" s="194">
        <v>-3.5687060116652125</v>
      </c>
      <c r="J160" s="194">
        <v>-9.7922848664688473</v>
      </c>
      <c r="K160" s="51"/>
      <c r="L160" s="51"/>
      <c r="M160" s="51"/>
      <c r="O160" s="51"/>
      <c r="P160" s="51"/>
      <c r="Q160" s="51"/>
      <c r="R160" s="51"/>
    </row>
    <row r="161" spans="1:18" ht="14.25" customHeight="1">
      <c r="A161" s="244">
        <v>44470</v>
      </c>
      <c r="B161" s="193">
        <v>1.05</v>
      </c>
      <c r="C161" s="193">
        <v>3.3458422350271855</v>
      </c>
      <c r="D161" s="193">
        <v>3.3458422350271855</v>
      </c>
      <c r="E161" s="193">
        <v>3.3825513601235757</v>
      </c>
      <c r="F161" s="193">
        <v>2.2702065253444426</v>
      </c>
      <c r="G161" s="193">
        <v>7.1217140414618685</v>
      </c>
      <c r="H161" s="193">
        <v>10.162636239782019</v>
      </c>
      <c r="I161" s="193">
        <v>-2.2315395543851091</v>
      </c>
      <c r="J161" s="193">
        <v>-7.6811594202898519</v>
      </c>
      <c r="K161" s="51"/>
      <c r="L161" s="51"/>
      <c r="M161" s="51"/>
      <c r="O161" s="51"/>
      <c r="P161" s="51"/>
      <c r="Q161" s="51"/>
      <c r="R161" s="51"/>
    </row>
    <row r="162" spans="1:18" ht="14.25" customHeight="1">
      <c r="A162" s="244">
        <v>44501</v>
      </c>
      <c r="B162" s="194">
        <v>2.1179000000000001</v>
      </c>
      <c r="C162" s="194">
        <v>3.7970619253148596</v>
      </c>
      <c r="D162" s="194">
        <v>3.7970619253148596</v>
      </c>
      <c r="E162" s="194">
        <v>3.8279291202931276</v>
      </c>
      <c r="F162" s="194">
        <v>2.6025063716495156</v>
      </c>
      <c r="G162" s="194">
        <v>3.5024189050725685</v>
      </c>
      <c r="H162" s="194">
        <v>-6.4081254075101235</v>
      </c>
      <c r="I162" s="194">
        <v>5.4054054054054168</v>
      </c>
      <c r="J162" s="194">
        <v>5.7851239669421517</v>
      </c>
      <c r="K162" s="51"/>
      <c r="L162" s="51"/>
      <c r="M162" s="51"/>
      <c r="O162" s="51"/>
      <c r="P162" s="51"/>
      <c r="Q162" s="51"/>
      <c r="R162" s="51"/>
    </row>
    <row r="163" spans="1:18" ht="14.25" customHeight="1">
      <c r="A163" s="244">
        <v>44531</v>
      </c>
      <c r="B163" s="193">
        <v>0.9597</v>
      </c>
      <c r="C163" s="193">
        <v>4.4236270239784492</v>
      </c>
      <c r="D163" s="193">
        <v>4.4236270239784492</v>
      </c>
      <c r="E163" s="193">
        <v>4.3957258801644583</v>
      </c>
      <c r="F163" s="193">
        <v>2.9640689630852535</v>
      </c>
      <c r="G163" s="193">
        <v>2.0859754341466363</v>
      </c>
      <c r="H163" s="193">
        <v>-11.926867590344237</v>
      </c>
      <c r="I163" s="193">
        <v>7.3854561548675202</v>
      </c>
      <c r="J163" s="193">
        <v>4.4303797468354444</v>
      </c>
      <c r="K163" s="51"/>
      <c r="L163" s="51"/>
      <c r="M163" s="51"/>
      <c r="O163" s="51"/>
      <c r="P163" s="51"/>
      <c r="Q163" s="51"/>
      <c r="R163" s="51"/>
    </row>
    <row r="164" spans="1:18" ht="14.25" customHeight="1">
      <c r="A164" s="244">
        <v>44562</v>
      </c>
      <c r="B164" s="194">
        <v>1.4173</v>
      </c>
      <c r="C164" s="194">
        <v>5.0312838347852384</v>
      </c>
      <c r="D164" s="194">
        <v>5.0312838347852384</v>
      </c>
      <c r="E164" s="194">
        <v>5.0358802861265595</v>
      </c>
      <c r="F164" s="194">
        <v>3.4761335795619575</v>
      </c>
      <c r="G164" s="194">
        <v>4.2308927015444864</v>
      </c>
      <c r="H164" s="194">
        <v>-2.5411282122589474</v>
      </c>
      <c r="I164" s="194">
        <v>-2.1640278310414707</v>
      </c>
      <c r="J164" s="194">
        <v>-6.4481212308643894</v>
      </c>
      <c r="K164" s="51"/>
      <c r="L164" s="51"/>
      <c r="M164" s="51"/>
      <c r="O164" s="51"/>
      <c r="P164" s="51"/>
      <c r="Q164" s="51"/>
      <c r="R164" s="51"/>
    </row>
    <row r="165" spans="1:18" ht="14.25" customHeight="1">
      <c r="A165" s="244">
        <v>44593</v>
      </c>
      <c r="B165" s="193">
        <v>2.8837000000000002</v>
      </c>
      <c r="C165" s="193">
        <v>5.6821295879007083</v>
      </c>
      <c r="D165" s="193">
        <v>5.6821295879007083</v>
      </c>
      <c r="E165" s="193">
        <v>5.6572752005968896</v>
      </c>
      <c r="F165" s="193">
        <v>3.8731252952425965</v>
      </c>
      <c r="G165" s="193">
        <v>4.965432618323895</v>
      </c>
      <c r="H165" s="193">
        <v>2.8227382196573725</v>
      </c>
      <c r="I165" s="193">
        <v>-7.0666522006437305</v>
      </c>
      <c r="J165" s="193">
        <v>-0.25601039636127254</v>
      </c>
      <c r="K165" s="51"/>
      <c r="L165" s="51"/>
      <c r="M165" s="51"/>
      <c r="O165" s="51"/>
      <c r="P165" s="51"/>
      <c r="Q165" s="51"/>
      <c r="R165" s="51"/>
    </row>
    <row r="166" spans="1:18" ht="14.25" customHeight="1">
      <c r="A166" s="244">
        <v>44621</v>
      </c>
      <c r="B166" s="194">
        <v>4.9097999999999997</v>
      </c>
      <c r="C166" s="194">
        <v>6.4478037945273625</v>
      </c>
      <c r="D166" s="194">
        <v>6.4478037945273625</v>
      </c>
      <c r="E166" s="194">
        <v>6.3789636365146674</v>
      </c>
      <c r="F166" s="194">
        <v>4.4069338407823455</v>
      </c>
      <c r="G166" s="194">
        <v>8.1771479900283559</v>
      </c>
      <c r="H166" s="194">
        <v>2.8859756672639847</v>
      </c>
      <c r="I166" s="194">
        <v>-16.841310796342135</v>
      </c>
      <c r="J166" s="194">
        <v>-5.1948051948051965</v>
      </c>
      <c r="K166" s="51"/>
      <c r="L166" s="51"/>
      <c r="M166" s="51"/>
      <c r="O166" s="51"/>
      <c r="P166" s="51"/>
      <c r="Q166" s="51"/>
      <c r="R166" s="51"/>
    </row>
    <row r="167" spans="1:18" ht="14.25" customHeight="1">
      <c r="A167" s="244">
        <v>44652</v>
      </c>
      <c r="B167" s="193">
        <v>4.9474</v>
      </c>
      <c r="C167" s="193">
        <v>7.1133488296106551</v>
      </c>
      <c r="D167" s="193">
        <v>7.1133488296106551</v>
      </c>
      <c r="E167" s="193">
        <v>6.9897063467673215</v>
      </c>
      <c r="F167" s="193">
        <v>4.8205628840836789</v>
      </c>
      <c r="G167" s="193">
        <v>8.2615660180412664</v>
      </c>
      <c r="H167" s="193">
        <v>-9.2663150900389457</v>
      </c>
      <c r="I167" s="193">
        <v>-8.9662447257383917</v>
      </c>
      <c r="J167" s="193">
        <v>-1.8062397372742178</v>
      </c>
      <c r="K167" s="51"/>
      <c r="L167" s="51"/>
      <c r="M167" s="51"/>
      <c r="O167" s="51"/>
      <c r="P167" s="51"/>
      <c r="Q167" s="51"/>
      <c r="R167" s="51"/>
    </row>
    <row r="168" spans="1:18">
      <c r="A168" s="446" t="s">
        <v>217</v>
      </c>
      <c r="B168" s="446"/>
      <c r="C168" s="446"/>
      <c r="D168" s="446"/>
      <c r="E168" s="446"/>
      <c r="F168" s="446"/>
      <c r="G168" s="446"/>
      <c r="H168" s="446"/>
      <c r="I168" s="446"/>
      <c r="J168" s="446"/>
      <c r="K168" s="51"/>
      <c r="L168" s="51"/>
      <c r="M168" s="51"/>
      <c r="N168" s="51"/>
      <c r="O168" s="51"/>
      <c r="P168" s="51"/>
      <c r="Q168" s="51"/>
      <c r="R168" s="51"/>
    </row>
    <row r="169" spans="1:18">
      <c r="A169" s="446"/>
      <c r="B169" s="446"/>
      <c r="C169" s="446"/>
      <c r="D169" s="446"/>
      <c r="E169" s="446"/>
      <c r="F169" s="446"/>
      <c r="G169" s="446"/>
      <c r="H169" s="446"/>
      <c r="I169" s="446"/>
      <c r="J169" s="446"/>
    </row>
    <row r="170" spans="1:18">
      <c r="A170" s="446"/>
      <c r="B170" s="446"/>
      <c r="C170" s="446"/>
      <c r="D170" s="446"/>
      <c r="E170" s="446"/>
      <c r="F170" s="446"/>
      <c r="G170" s="446"/>
      <c r="H170" s="446"/>
      <c r="I170" s="446"/>
      <c r="J170" s="446"/>
    </row>
    <row r="171" spans="1:18">
      <c r="A171" s="54"/>
      <c r="B171" s="54"/>
      <c r="C171" s="54"/>
      <c r="D171" s="54"/>
      <c r="E171" s="54"/>
      <c r="F171" s="54"/>
      <c r="G171" s="54"/>
      <c r="H171" s="54"/>
      <c r="I171" s="54"/>
      <c r="J171" s="54"/>
    </row>
    <row r="172" spans="1:18">
      <c r="A172" s="54"/>
      <c r="B172" s="54"/>
      <c r="C172" s="54"/>
      <c r="D172" s="54"/>
      <c r="E172" s="54"/>
      <c r="F172" s="54"/>
      <c r="G172" s="54"/>
      <c r="H172" s="54"/>
      <c r="J172" s="54"/>
    </row>
    <row r="173" spans="1:18">
      <c r="A173" s="54"/>
      <c r="B173" s="54"/>
      <c r="C173" s="54"/>
      <c r="D173" s="54"/>
      <c r="E173" s="54"/>
      <c r="F173" s="54"/>
      <c r="G173" s="54"/>
      <c r="H173" s="54"/>
      <c r="J173" s="54"/>
    </row>
    <row r="174" spans="1:18">
      <c r="A174" s="54"/>
      <c r="B174" s="54"/>
      <c r="C174" s="54"/>
      <c r="D174" s="54"/>
      <c r="E174" s="54"/>
      <c r="F174" s="54"/>
      <c r="G174" s="54"/>
      <c r="H174" s="54"/>
      <c r="J174" s="54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68:J170"/>
    <mergeCell ref="A84:A85"/>
    <mergeCell ref="B84:J84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K91"/>
  <sheetViews>
    <sheetView showGridLines="0" zoomScaleNormal="100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160"/>
    </row>
    <row r="2" spans="1:11" ht="26.25">
      <c r="A2" s="448" t="s">
        <v>303</v>
      </c>
      <c r="B2" s="448"/>
      <c r="C2" s="448"/>
      <c r="D2" s="448"/>
      <c r="E2" s="448"/>
      <c r="F2" s="448"/>
      <c r="G2" s="448"/>
      <c r="H2" s="448"/>
      <c r="I2" s="448"/>
      <c r="J2" s="448"/>
      <c r="K2" s="161"/>
    </row>
    <row r="3" spans="1:11" ht="39.75" customHeight="1">
      <c r="A3" s="55"/>
      <c r="B3" s="55"/>
      <c r="C3" s="207"/>
      <c r="D3" s="55"/>
      <c r="E3" s="55"/>
      <c r="F3" s="55"/>
      <c r="G3" s="55"/>
      <c r="H3" s="55"/>
      <c r="I3" s="142"/>
      <c r="J3" s="144" t="s">
        <v>136</v>
      </c>
      <c r="K3" s="159"/>
    </row>
    <row r="4" spans="1:11" ht="18.75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51"/>
    </row>
    <row r="5" spans="1:11" ht="15.75">
      <c r="A5" s="455" t="s">
        <v>8</v>
      </c>
      <c r="B5" s="455" t="s">
        <v>9</v>
      </c>
      <c r="C5" s="456" t="s">
        <v>172</v>
      </c>
      <c r="D5" s="455" t="s">
        <v>10</v>
      </c>
      <c r="E5" s="455" t="s">
        <v>11</v>
      </c>
      <c r="F5" s="455" t="s">
        <v>173</v>
      </c>
      <c r="G5" s="433" t="s">
        <v>12</v>
      </c>
      <c r="H5" s="433"/>
      <c r="I5" s="433"/>
      <c r="J5" s="433"/>
      <c r="K5" s="51"/>
    </row>
    <row r="6" spans="1:11" ht="15.75">
      <c r="A6" s="455"/>
      <c r="B6" s="455"/>
      <c r="C6" s="456"/>
      <c r="D6" s="455"/>
      <c r="E6" s="455"/>
      <c r="F6" s="455"/>
      <c r="G6" s="202" t="s">
        <v>13</v>
      </c>
      <c r="H6" s="201" t="s">
        <v>14</v>
      </c>
      <c r="I6" s="201" t="s">
        <v>174</v>
      </c>
      <c r="J6" s="201" t="s">
        <v>175</v>
      </c>
      <c r="K6" s="51"/>
    </row>
    <row r="7" spans="1:11" ht="15.75">
      <c r="A7" s="58" t="s">
        <v>16</v>
      </c>
      <c r="B7" s="449" t="s">
        <v>218</v>
      </c>
      <c r="C7" s="208">
        <v>468.64860499999998</v>
      </c>
      <c r="D7" s="250">
        <v>9.23</v>
      </c>
      <c r="E7" s="209">
        <v>0.50793650793650791</v>
      </c>
      <c r="F7" s="381">
        <v>5</v>
      </c>
      <c r="G7" s="210">
        <v>0.74519999999999997</v>
      </c>
      <c r="H7" s="210">
        <v>3.0413999999999999</v>
      </c>
      <c r="I7" s="210">
        <v>5.6318000000000001</v>
      </c>
      <c r="J7" s="210">
        <v>8.0939999999999994</v>
      </c>
      <c r="K7" s="354"/>
    </row>
    <row r="8" spans="1:11" s="5" customFormat="1" ht="15.75">
      <c r="A8" s="36" t="s">
        <v>17</v>
      </c>
      <c r="B8" s="449"/>
      <c r="C8" s="211">
        <v>889.37705700000004</v>
      </c>
      <c r="D8" s="251">
        <v>17.52</v>
      </c>
      <c r="E8" s="212">
        <v>2.4563492063492065</v>
      </c>
      <c r="F8" s="382">
        <v>11</v>
      </c>
      <c r="G8" s="213">
        <v>-0.53190000000000004</v>
      </c>
      <c r="H8" s="213">
        <v>0.2555</v>
      </c>
      <c r="I8" s="213">
        <v>-1.0820000000000001</v>
      </c>
      <c r="J8" s="213">
        <v>0.33539999999999998</v>
      </c>
      <c r="K8" s="354"/>
    </row>
    <row r="9" spans="1:11" ht="15.75">
      <c r="A9" s="58" t="s">
        <v>15</v>
      </c>
      <c r="B9" s="449"/>
      <c r="C9" s="208">
        <v>1358.025662</v>
      </c>
      <c r="D9" s="250">
        <v>26.76</v>
      </c>
      <c r="E9" s="209">
        <v>1.7857142857142858</v>
      </c>
      <c r="F9" s="381">
        <v>16</v>
      </c>
      <c r="G9" s="210">
        <v>-0.1226</v>
      </c>
      <c r="H9" s="210">
        <v>1.2281</v>
      </c>
      <c r="I9" s="210">
        <v>1.2164999999999999</v>
      </c>
      <c r="J9" s="210">
        <v>3.1802000000000001</v>
      </c>
      <c r="K9" s="354"/>
    </row>
    <row r="10" spans="1:11" ht="15.75">
      <c r="A10" s="36" t="s">
        <v>20</v>
      </c>
      <c r="B10" s="449" t="s">
        <v>19</v>
      </c>
      <c r="C10" s="211">
        <v>814.16155700000002</v>
      </c>
      <c r="D10" s="251">
        <v>16.04</v>
      </c>
      <c r="E10" s="212">
        <v>1.8968253968253967</v>
      </c>
      <c r="F10" s="382">
        <v>6</v>
      </c>
      <c r="G10" s="213">
        <v>1.556</v>
      </c>
      <c r="H10" s="213">
        <v>5.4301000000000004</v>
      </c>
      <c r="I10" s="213">
        <v>9.4520999999999997</v>
      </c>
      <c r="J10" s="213">
        <v>19.211400000000001</v>
      </c>
      <c r="K10" s="354"/>
    </row>
    <row r="11" spans="1:11" s="5" customFormat="1" ht="15.75">
      <c r="A11" s="58" t="s">
        <v>21</v>
      </c>
      <c r="B11" s="449"/>
      <c r="C11" s="208">
        <v>770.12799900000005</v>
      </c>
      <c r="D11" s="250">
        <v>15.17</v>
      </c>
      <c r="E11" s="209">
        <v>10.873015873015873</v>
      </c>
      <c r="F11" s="381">
        <v>10</v>
      </c>
      <c r="G11" s="210">
        <v>7.85E-2</v>
      </c>
      <c r="H11" s="210">
        <v>1.9861</v>
      </c>
      <c r="I11" s="210">
        <v>-2.7199999999999998E-2</v>
      </c>
      <c r="J11" s="210">
        <v>10.2653</v>
      </c>
      <c r="K11" s="354"/>
    </row>
    <row r="12" spans="1:11" ht="15.75">
      <c r="A12" s="36" t="s">
        <v>18</v>
      </c>
      <c r="B12" s="449"/>
      <c r="C12" s="211">
        <v>1584.2895510000001</v>
      </c>
      <c r="D12" s="251">
        <v>31.22</v>
      </c>
      <c r="E12" s="212">
        <v>6.2579365079365079</v>
      </c>
      <c r="F12" s="382">
        <v>15</v>
      </c>
      <c r="G12" s="213">
        <v>0.83109999999999995</v>
      </c>
      <c r="H12" s="213">
        <v>3.7263000000000002</v>
      </c>
      <c r="I12" s="213">
        <v>4.6894999999999998</v>
      </c>
      <c r="J12" s="213">
        <v>14.8057</v>
      </c>
      <c r="K12" s="354"/>
    </row>
    <row r="13" spans="1:11" s="7" customFormat="1" ht="15.75">
      <c r="A13" s="58" t="s">
        <v>23</v>
      </c>
      <c r="B13" s="117" t="s">
        <v>24</v>
      </c>
      <c r="C13" s="208">
        <v>2022.266987</v>
      </c>
      <c r="D13" s="250">
        <v>39.85</v>
      </c>
      <c r="E13" s="209">
        <v>3.968253968253968E-3</v>
      </c>
      <c r="F13" s="381">
        <v>12</v>
      </c>
      <c r="G13" s="210">
        <v>0.6946</v>
      </c>
      <c r="H13" s="210">
        <v>3.3898999999999999</v>
      </c>
      <c r="I13" s="210">
        <v>7.6595000000000004</v>
      </c>
      <c r="J13" s="210">
        <v>9.4259000000000004</v>
      </c>
      <c r="K13" s="354"/>
    </row>
    <row r="14" spans="1:11" ht="15.75">
      <c r="A14" s="36" t="s">
        <v>239</v>
      </c>
      <c r="B14" s="122" t="s">
        <v>25</v>
      </c>
      <c r="C14" s="211">
        <v>4964.5821999999998</v>
      </c>
      <c r="D14" s="251">
        <v>97.82</v>
      </c>
      <c r="E14" s="212">
        <v>2.4880952380952381</v>
      </c>
      <c r="F14" s="382">
        <v>43</v>
      </c>
      <c r="G14" s="213">
        <v>0.51339999999999997</v>
      </c>
      <c r="H14" s="213">
        <v>2.9077000000000002</v>
      </c>
      <c r="I14" s="213">
        <v>4.7500999999999998</v>
      </c>
      <c r="J14" s="213">
        <v>8.7432999999999996</v>
      </c>
      <c r="K14" s="354"/>
    </row>
    <row r="15" spans="1:11" ht="15.75">
      <c r="A15" s="58" t="s">
        <v>240</v>
      </c>
      <c r="B15" s="122" t="s">
        <v>26</v>
      </c>
      <c r="C15" s="208">
        <v>5075.0733989999999</v>
      </c>
      <c r="D15" s="250">
        <v>100</v>
      </c>
      <c r="E15" s="209">
        <v>2.5674603174603177</v>
      </c>
      <c r="F15" s="381">
        <v>44</v>
      </c>
      <c r="G15" s="210">
        <v>0.54259999999999997</v>
      </c>
      <c r="H15" s="210">
        <v>3.0941999999999998</v>
      </c>
      <c r="I15" s="210">
        <v>4.9474</v>
      </c>
      <c r="J15" s="210">
        <v>9.7920999999999996</v>
      </c>
      <c r="K15" s="354"/>
    </row>
    <row r="16" spans="1:11" ht="15.75">
      <c r="A16" s="48" t="s">
        <v>219</v>
      </c>
      <c r="B16" s="51"/>
      <c r="C16" s="104"/>
      <c r="D16" s="104"/>
      <c r="E16" s="104"/>
      <c r="F16" s="374"/>
      <c r="G16" s="104"/>
      <c r="H16" s="353"/>
      <c r="I16" s="51"/>
      <c r="J16" s="51"/>
      <c r="K16" s="361"/>
    </row>
    <row r="17" spans="1:1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s="204" customFormat="1" ht="30" customHeight="1">
      <c r="A18" s="450" t="s">
        <v>51</v>
      </c>
      <c r="B18" s="452" t="s">
        <v>176</v>
      </c>
      <c r="C18" s="453"/>
      <c r="D18" s="453"/>
      <c r="E18" s="453"/>
      <c r="F18" s="453"/>
      <c r="G18" s="453"/>
      <c r="H18" s="453"/>
      <c r="I18" s="453"/>
      <c r="J18" s="453"/>
      <c r="K18" s="453"/>
    </row>
    <row r="19" spans="1:11" s="203" customFormat="1" ht="27.95" customHeight="1">
      <c r="A19" s="451"/>
      <c r="B19" s="162" t="s">
        <v>16</v>
      </c>
      <c r="C19" s="121" t="s">
        <v>17</v>
      </c>
      <c r="D19" s="121" t="s">
        <v>15</v>
      </c>
      <c r="E19" s="121" t="s">
        <v>20</v>
      </c>
      <c r="F19" s="121" t="s">
        <v>21</v>
      </c>
      <c r="G19" s="121" t="s">
        <v>18</v>
      </c>
      <c r="H19" s="121" t="s">
        <v>22</v>
      </c>
      <c r="I19" s="121" t="s">
        <v>23</v>
      </c>
      <c r="J19" s="121" t="s">
        <v>239</v>
      </c>
      <c r="K19" s="121" t="s">
        <v>240</v>
      </c>
    </row>
    <row r="20" spans="1:11" ht="15.75">
      <c r="A20" s="35">
        <v>2010</v>
      </c>
      <c r="B20" s="214">
        <v>10.370525968547838</v>
      </c>
      <c r="C20" s="214">
        <v>12.910395480664638</v>
      </c>
      <c r="D20" s="214">
        <v>11.866989011137118</v>
      </c>
      <c r="E20" s="214">
        <v>13.035047138815248</v>
      </c>
      <c r="F20" s="214">
        <v>21.854730365515085</v>
      </c>
      <c r="G20" s="214">
        <v>17.044161999426287</v>
      </c>
      <c r="H20" s="214">
        <v>23.495379656160154</v>
      </c>
      <c r="I20" s="214">
        <v>9.7679356510444357</v>
      </c>
      <c r="J20" s="214">
        <v>12.388960313949781</v>
      </c>
      <c r="K20" s="214">
        <v>12.979868238550596</v>
      </c>
    </row>
    <row r="21" spans="1:11" ht="15.75">
      <c r="A21" s="33">
        <v>2011</v>
      </c>
      <c r="B21" s="215">
        <v>12.608541733048151</v>
      </c>
      <c r="C21" s="215">
        <v>15.647082347554985</v>
      </c>
      <c r="D21" s="215">
        <v>14.454866360248552</v>
      </c>
      <c r="E21" s="215">
        <v>15.687907776097321</v>
      </c>
      <c r="F21" s="215">
        <v>14.477670114196695</v>
      </c>
      <c r="G21" s="215">
        <v>15.10824905515371</v>
      </c>
      <c r="H21" s="215">
        <v>12.096440427204925</v>
      </c>
      <c r="I21" s="215">
        <v>11.628942402586361</v>
      </c>
      <c r="J21" s="215">
        <v>13.722804232135122</v>
      </c>
      <c r="K21" s="215">
        <v>13.652460493489471</v>
      </c>
    </row>
    <row r="22" spans="1:11" ht="15.75">
      <c r="A22" s="33">
        <v>2012</v>
      </c>
      <c r="B22" s="214">
        <v>9.5578204796379787</v>
      </c>
      <c r="C22" s="214">
        <v>17.204040294469515</v>
      </c>
      <c r="D22" s="214">
        <v>14.295443180343902</v>
      </c>
      <c r="E22" s="214">
        <v>16.983995896763094</v>
      </c>
      <c r="F22" s="214">
        <v>34.211013192249176</v>
      </c>
      <c r="G22" s="214">
        <v>26.677118818052236</v>
      </c>
      <c r="H22" s="214">
        <v>34.647365961483679</v>
      </c>
      <c r="I22" s="214">
        <v>8.500914985711173</v>
      </c>
      <c r="J22" s="214">
        <v>16.874409790039714</v>
      </c>
      <c r="K22" s="214">
        <v>17.732087605940848</v>
      </c>
    </row>
    <row r="23" spans="1:11" ht="15.75">
      <c r="A23" s="33">
        <v>2013</v>
      </c>
      <c r="B23" s="215">
        <v>7.4433354063287771</v>
      </c>
      <c r="C23" s="215">
        <v>0.36177761797422381</v>
      </c>
      <c r="D23" s="215">
        <v>2.6098541129278452</v>
      </c>
      <c r="E23" s="215">
        <v>2.7776475141664259</v>
      </c>
      <c r="F23" s="215">
        <v>-17.068256087851818</v>
      </c>
      <c r="G23" s="215">
        <v>-10.018041354724328</v>
      </c>
      <c r="H23" s="215">
        <v>-9.5855685431062376</v>
      </c>
      <c r="I23" s="215">
        <v>8.2016425275334814</v>
      </c>
      <c r="J23" s="215">
        <v>-0.96510172665341676</v>
      </c>
      <c r="K23" s="215">
        <v>-1.4247730518036184</v>
      </c>
    </row>
    <row r="24" spans="1:11" ht="15.75">
      <c r="A24" s="32">
        <v>2014</v>
      </c>
      <c r="B24" s="214">
        <v>10.576451071097392</v>
      </c>
      <c r="C24" s="214">
        <v>11.876964339658791</v>
      </c>
      <c r="D24" s="214">
        <v>11.401894941883594</v>
      </c>
      <c r="E24" s="214">
        <v>11.641467094859493</v>
      </c>
      <c r="F24" s="214">
        <v>16.603911129210513</v>
      </c>
      <c r="G24" s="214">
        <v>14.543824036307274</v>
      </c>
      <c r="H24" s="214">
        <v>12.037727886970039</v>
      </c>
      <c r="I24" s="214">
        <v>10.81618101663253</v>
      </c>
      <c r="J24" s="214">
        <v>12.372809431662169</v>
      </c>
      <c r="K24" s="214">
        <v>12.357801935706657</v>
      </c>
    </row>
    <row r="25" spans="1:11" ht="15.75">
      <c r="A25" s="33">
        <v>2015</v>
      </c>
      <c r="B25" s="215">
        <v>13.010060713629933</v>
      </c>
      <c r="C25" s="215">
        <v>3.2691991560993117</v>
      </c>
      <c r="D25" s="215">
        <v>7.1250372009039387</v>
      </c>
      <c r="E25" s="215">
        <v>15.457012674974058</v>
      </c>
      <c r="F25" s="215">
        <v>5.7068663627328986</v>
      </c>
      <c r="G25" s="215">
        <v>8.8815324613099822</v>
      </c>
      <c r="H25" s="215">
        <v>10.76890138762101</v>
      </c>
      <c r="I25" s="215">
        <v>13.269081092871815</v>
      </c>
      <c r="J25" s="215">
        <v>9.2525332287940465</v>
      </c>
      <c r="K25" s="215">
        <v>9.3176089032042562</v>
      </c>
    </row>
    <row r="26" spans="1:11" ht="15.75">
      <c r="A26" s="34">
        <v>2016</v>
      </c>
      <c r="B26" s="214">
        <v>14.718076737307362</v>
      </c>
      <c r="C26" s="214">
        <v>29.63519678664963</v>
      </c>
      <c r="D26" s="214">
        <v>23.371325078445992</v>
      </c>
      <c r="E26" s="214">
        <v>15.481510994534009</v>
      </c>
      <c r="F26" s="214">
        <v>31.038731239615956</v>
      </c>
      <c r="G26" s="214">
        <v>24.810603515128783</v>
      </c>
      <c r="H26" s="214">
        <v>18.646174593365771</v>
      </c>
      <c r="I26" s="214">
        <v>13.841209077810856</v>
      </c>
      <c r="J26" s="214">
        <v>21.079394913052639</v>
      </c>
      <c r="K26" s="214">
        <v>20.995005394522458</v>
      </c>
    </row>
    <row r="27" spans="1:11" ht="15.75">
      <c r="A27" s="33">
        <v>2017</v>
      </c>
      <c r="B27" s="215">
        <v>11.119199999999999</v>
      </c>
      <c r="C27" s="215">
        <v>16.6723</v>
      </c>
      <c r="D27" s="215">
        <v>15.198399999999999</v>
      </c>
      <c r="E27" s="215">
        <v>12.5777</v>
      </c>
      <c r="F27" s="215">
        <v>12.75</v>
      </c>
      <c r="G27" s="215">
        <v>12.7941</v>
      </c>
      <c r="H27" s="215">
        <v>10.9763</v>
      </c>
      <c r="I27" s="215">
        <v>10.1648</v>
      </c>
      <c r="J27" s="215">
        <v>12.889699999999999</v>
      </c>
      <c r="K27" s="215">
        <v>12.818099999999999</v>
      </c>
    </row>
    <row r="28" spans="1:11" ht="15.75">
      <c r="A28" s="276">
        <v>42790</v>
      </c>
      <c r="B28" s="214">
        <v>1.0072967060004379</v>
      </c>
      <c r="C28" s="214">
        <v>2.3669787568461942</v>
      </c>
      <c r="D28" s="214">
        <v>2.0133609180397638</v>
      </c>
      <c r="E28" s="214">
        <v>1.4921151483524353</v>
      </c>
      <c r="F28" s="214">
        <v>5.0582137749465295</v>
      </c>
      <c r="G28" s="214">
        <v>3.8490538489622139</v>
      </c>
      <c r="H28" s="214">
        <v>3.037984319623388</v>
      </c>
      <c r="I28" s="214">
        <v>0.87299247984542472</v>
      </c>
      <c r="J28" s="214">
        <v>2.2357076646860596</v>
      </c>
      <c r="K28" s="214">
        <v>2.2649029177312041</v>
      </c>
    </row>
    <row r="29" spans="1:11" ht="15.75">
      <c r="A29" s="275">
        <v>42825</v>
      </c>
      <c r="B29" s="215">
        <v>1.1241240259595831</v>
      </c>
      <c r="C29" s="215">
        <v>1.6327631845632462</v>
      </c>
      <c r="D29" s="215">
        <v>1.5041765876795177</v>
      </c>
      <c r="E29" s="215">
        <v>1.3909327677809946</v>
      </c>
      <c r="F29" s="215">
        <v>0.87507737264875818</v>
      </c>
      <c r="G29" s="215">
        <v>1.0448022356648101</v>
      </c>
      <c r="H29" s="215">
        <v>1.0556782511419893</v>
      </c>
      <c r="I29" s="215">
        <v>1.058249117062604</v>
      </c>
      <c r="J29" s="215">
        <v>1.2210642924160631</v>
      </c>
      <c r="K29" s="215">
        <v>1.2150744244103784</v>
      </c>
    </row>
    <row r="30" spans="1:11" ht="15.75">
      <c r="A30" s="276">
        <v>42853</v>
      </c>
      <c r="B30" s="214">
        <v>0.87355893733327417</v>
      </c>
      <c r="C30" s="214">
        <v>0.4131461518081192</v>
      </c>
      <c r="D30" s="214">
        <v>0.53472187755583267</v>
      </c>
      <c r="E30" s="214">
        <v>0.70982808051389679</v>
      </c>
      <c r="F30" s="214">
        <v>-0.81552322180734604</v>
      </c>
      <c r="G30" s="214">
        <v>-0.32188268766939476</v>
      </c>
      <c r="H30" s="214">
        <v>-1.250700682570316</v>
      </c>
      <c r="I30" s="214">
        <v>0.79711543221321346</v>
      </c>
      <c r="J30" s="214">
        <v>0.34358557191103145</v>
      </c>
      <c r="K30" s="214">
        <v>0.28683066661794321</v>
      </c>
    </row>
    <row r="31" spans="1:11" ht="15.75">
      <c r="A31" s="275">
        <v>42886</v>
      </c>
      <c r="B31" s="215">
        <v>0.91042971063679534</v>
      </c>
      <c r="C31" s="215">
        <v>9.2490645026188645E-2</v>
      </c>
      <c r="D31" s="215">
        <v>0.30195946366844417</v>
      </c>
      <c r="E31" s="215">
        <v>8.4288240746510645E-2</v>
      </c>
      <c r="F31" s="215">
        <v>-1.7759675652460838</v>
      </c>
      <c r="G31" s="215">
        <v>-1.1882483576578728</v>
      </c>
      <c r="H31" s="215">
        <v>-1.8120604906397775</v>
      </c>
      <c r="I31" s="215">
        <v>0.9528300378683241</v>
      </c>
      <c r="J31" s="215">
        <v>7.8554820633280897E-2</v>
      </c>
      <c r="K31" s="215">
        <v>1.2564278082516367E-2</v>
      </c>
    </row>
    <row r="32" spans="1:11" ht="15.75">
      <c r="A32" s="276">
        <v>42916</v>
      </c>
      <c r="B32" s="214">
        <v>0.88571071110108424</v>
      </c>
      <c r="C32" s="214">
        <v>1.5081284986382837</v>
      </c>
      <c r="D32" s="214">
        <v>1.3515614843477408</v>
      </c>
      <c r="E32" s="214">
        <v>0.52461409292858807</v>
      </c>
      <c r="F32" s="214">
        <v>-5.5491415422714852E-2</v>
      </c>
      <c r="G32" s="214">
        <v>0.16446199164323883</v>
      </c>
      <c r="H32" s="214">
        <v>-0.3334171596010127</v>
      </c>
      <c r="I32" s="214">
        <v>0.90195876019987242</v>
      </c>
      <c r="J32" s="214">
        <v>0.85685484665261047</v>
      </c>
      <c r="K32" s="214">
        <v>0.8165181250186615</v>
      </c>
    </row>
    <row r="33" spans="1:11" ht="15.75">
      <c r="A33" s="275">
        <v>42947</v>
      </c>
      <c r="B33" s="215">
        <v>1.0494000000000001</v>
      </c>
      <c r="C33" s="215">
        <v>2.7589999999999999</v>
      </c>
      <c r="D33" s="215">
        <v>2.3067000000000002</v>
      </c>
      <c r="E33" s="215">
        <v>2.8464</v>
      </c>
      <c r="F33" s="215">
        <v>4.6736000000000004</v>
      </c>
      <c r="G33" s="215">
        <v>3.9975999999999998</v>
      </c>
      <c r="H33" s="215">
        <v>3.1355</v>
      </c>
      <c r="I33" s="215">
        <v>0.8216</v>
      </c>
      <c r="J33" s="215">
        <v>2.3153000000000001</v>
      </c>
      <c r="K33" s="215">
        <v>2.3393000000000002</v>
      </c>
    </row>
    <row r="34" spans="1:11" ht="15.75">
      <c r="A34" s="276">
        <v>42978</v>
      </c>
      <c r="B34" s="214">
        <v>0.90129999999999999</v>
      </c>
      <c r="C34" s="214">
        <v>1.1113999999999999</v>
      </c>
      <c r="D34" s="214">
        <v>1.0572999999999999</v>
      </c>
      <c r="E34" s="214">
        <v>1.2545999999999999</v>
      </c>
      <c r="F34" s="214">
        <v>1.3626</v>
      </c>
      <c r="G34" s="214">
        <v>1.3428</v>
      </c>
      <c r="H34" s="214">
        <v>1.4452</v>
      </c>
      <c r="I34" s="214">
        <v>0.80569999999999997</v>
      </c>
      <c r="J34" s="214">
        <v>1.0602</v>
      </c>
      <c r="K34" s="214">
        <v>1.0713999999999999</v>
      </c>
    </row>
    <row r="35" spans="1:11" ht="15.75">
      <c r="A35" s="275">
        <v>43008</v>
      </c>
      <c r="B35" s="215">
        <v>0.74460000000000004</v>
      </c>
      <c r="C35" s="215">
        <v>1.7251000000000001</v>
      </c>
      <c r="D35" s="215">
        <v>1.4789000000000001</v>
      </c>
      <c r="E35" s="215">
        <v>1.0065999999999999</v>
      </c>
      <c r="F35" s="215">
        <v>2.3986999999999998</v>
      </c>
      <c r="G35" s="215">
        <v>1.8108</v>
      </c>
      <c r="H35" s="215">
        <v>2.09</v>
      </c>
      <c r="I35" s="215">
        <v>0.65369999999999995</v>
      </c>
      <c r="J35" s="215">
        <v>1.3119000000000001</v>
      </c>
      <c r="K35" s="215">
        <v>1.3344</v>
      </c>
    </row>
    <row r="36" spans="1:11" ht="15.75">
      <c r="A36" s="276">
        <v>43039</v>
      </c>
      <c r="B36" s="214">
        <v>0.62019999999999997</v>
      </c>
      <c r="C36" s="214">
        <v>-6.9000000000000006E-2</v>
      </c>
      <c r="D36" s="214">
        <v>0.10249999999999999</v>
      </c>
      <c r="E36" s="214">
        <v>0.4839</v>
      </c>
      <c r="F36" s="214">
        <v>-1.0112000000000001</v>
      </c>
      <c r="G36" s="214">
        <v>-0.38179999999999997</v>
      </c>
      <c r="H36" s="214">
        <v>-0.25509999999999999</v>
      </c>
      <c r="I36" s="214">
        <v>0.66239999999999999</v>
      </c>
      <c r="J36" s="214">
        <v>0.13980000000000001</v>
      </c>
      <c r="K36" s="214">
        <v>0.1283</v>
      </c>
    </row>
    <row r="37" spans="1:11" ht="15.75">
      <c r="A37" s="275">
        <v>43069</v>
      </c>
      <c r="B37" s="215">
        <v>0.62080000000000002</v>
      </c>
      <c r="C37" s="215">
        <v>-8.48E-2</v>
      </c>
      <c r="D37" s="215">
        <v>8.6199999999999999E-2</v>
      </c>
      <c r="E37" s="215">
        <v>0.1027</v>
      </c>
      <c r="F37" s="215">
        <v>-1.3993</v>
      </c>
      <c r="G37" s="215">
        <v>-0.76070000000000004</v>
      </c>
      <c r="H37" s="215">
        <v>0.29709999999999998</v>
      </c>
      <c r="I37" s="215">
        <v>0.56979999999999997</v>
      </c>
      <c r="J37" s="215">
        <v>-5.1999999999999998E-3</v>
      </c>
      <c r="K37" s="215">
        <v>3.5999999999999999E-3</v>
      </c>
    </row>
    <row r="38" spans="1:11" ht="15.75">
      <c r="A38" s="276">
        <v>43100</v>
      </c>
      <c r="B38" s="214">
        <v>0.5655</v>
      </c>
      <c r="C38" s="214">
        <v>1.4578</v>
      </c>
      <c r="D38" s="214">
        <v>1.2450000000000001</v>
      </c>
      <c r="E38" s="214">
        <v>0.88370000000000004</v>
      </c>
      <c r="F38" s="214">
        <v>0.78580000000000005</v>
      </c>
      <c r="G38" s="214">
        <v>0.82820000000000005</v>
      </c>
      <c r="H38" s="214">
        <v>0.49659999999999999</v>
      </c>
      <c r="I38" s="214">
        <v>0.54100000000000004</v>
      </c>
      <c r="J38" s="214">
        <v>0.89349999999999996</v>
      </c>
      <c r="K38" s="214">
        <v>0.8821</v>
      </c>
    </row>
    <row r="39" spans="1:11" ht="15.75">
      <c r="A39" s="275">
        <v>43131</v>
      </c>
      <c r="B39" s="215">
        <v>0.59240000000000004</v>
      </c>
      <c r="C39" s="215">
        <v>1.5477000000000001</v>
      </c>
      <c r="D39" s="215">
        <v>1.2985</v>
      </c>
      <c r="E39" s="215">
        <v>1.3335999999999999</v>
      </c>
      <c r="F39" s="215">
        <v>4.9485000000000001</v>
      </c>
      <c r="G39" s="215">
        <v>3.4013</v>
      </c>
      <c r="H39" s="215">
        <v>4.3696000000000002</v>
      </c>
      <c r="I39" s="215">
        <v>0.58299999999999996</v>
      </c>
      <c r="J39" s="215">
        <v>1.6798999999999999</v>
      </c>
      <c r="K39" s="215">
        <v>1.756</v>
      </c>
    </row>
    <row r="40" spans="1:11" ht="15.75">
      <c r="A40" s="276">
        <v>43159</v>
      </c>
      <c r="B40" s="214">
        <v>0.54100000000000004</v>
      </c>
      <c r="C40" s="214">
        <v>1.3149999999999999</v>
      </c>
      <c r="D40" s="214">
        <v>1.1023000000000001</v>
      </c>
      <c r="E40" s="214">
        <v>0.53920000000000001</v>
      </c>
      <c r="F40" s="214">
        <v>0.55659999999999998</v>
      </c>
      <c r="G40" s="214">
        <v>0.54859999999999998</v>
      </c>
      <c r="H40" s="214">
        <v>0.52880000000000005</v>
      </c>
      <c r="I40" s="214">
        <v>0.4582</v>
      </c>
      <c r="J40" s="214">
        <v>0.72189999999999999</v>
      </c>
      <c r="K40" s="214">
        <v>0.71640000000000004</v>
      </c>
    </row>
    <row r="41" spans="1:11" ht="15.75">
      <c r="A41" s="275">
        <v>43188</v>
      </c>
      <c r="B41" s="215">
        <v>0.65759999999999996</v>
      </c>
      <c r="C41" s="215">
        <v>1.5669</v>
      </c>
      <c r="D41" s="215">
        <v>1.3233999999999999</v>
      </c>
      <c r="E41" s="215">
        <v>1.6202000000000001</v>
      </c>
      <c r="F41" s="215">
        <v>0.3821</v>
      </c>
      <c r="G41" s="215">
        <v>0.9355</v>
      </c>
      <c r="H41" s="215">
        <v>1.2970999999999999</v>
      </c>
      <c r="I41" s="215">
        <v>0.53469999999999995</v>
      </c>
      <c r="J41" s="215">
        <v>0.95250000000000001</v>
      </c>
      <c r="K41" s="215">
        <v>0.96240000000000003</v>
      </c>
    </row>
    <row r="42" spans="1:11" ht="15.75">
      <c r="A42" s="276">
        <v>43220</v>
      </c>
      <c r="B42" s="214">
        <v>0.50549999999999995</v>
      </c>
      <c r="C42" s="214">
        <v>0.45319999999999999</v>
      </c>
      <c r="D42" s="214">
        <v>0.4662</v>
      </c>
      <c r="E42" s="214">
        <v>0.42149999999999999</v>
      </c>
      <c r="F42" s="214">
        <v>-0.629</v>
      </c>
      <c r="G42" s="214">
        <v>-0.14380000000000001</v>
      </c>
      <c r="H42" s="214">
        <v>0.97989999999999999</v>
      </c>
      <c r="I42" s="214">
        <v>0.51459999999999995</v>
      </c>
      <c r="J42" s="214">
        <v>0.29880000000000001</v>
      </c>
      <c r="K42" s="214">
        <v>0.31840000000000002</v>
      </c>
    </row>
    <row r="43" spans="1:11" ht="15.75">
      <c r="A43" s="275">
        <v>43250</v>
      </c>
      <c r="B43" s="215">
        <v>0.1981</v>
      </c>
      <c r="C43" s="215">
        <v>-2.6230000000000002</v>
      </c>
      <c r="D43" s="215">
        <v>-1.8532999999999999</v>
      </c>
      <c r="E43" s="215">
        <v>-1.5572999999999999</v>
      </c>
      <c r="F43" s="215">
        <v>-4.6529999999999996</v>
      </c>
      <c r="G43" s="215">
        <v>-3.1568999999999998</v>
      </c>
      <c r="H43" s="215">
        <v>-0.4657</v>
      </c>
      <c r="I43" s="215">
        <v>0.50229999999999997</v>
      </c>
      <c r="J43" s="215">
        <v>-1.4544999999999999</v>
      </c>
      <c r="K43" s="215">
        <v>-1.4262999999999999</v>
      </c>
    </row>
    <row r="44" spans="1:11" ht="15.75">
      <c r="A44" s="276">
        <v>43280</v>
      </c>
      <c r="B44" s="214">
        <v>0.54500000000000004</v>
      </c>
      <c r="C44" s="214">
        <v>-0.14630000000000001</v>
      </c>
      <c r="D44" s="214">
        <v>4.4200000000000003E-2</v>
      </c>
      <c r="E44" s="214">
        <v>0.44969999999999999</v>
      </c>
      <c r="F44" s="214">
        <v>-1.0785</v>
      </c>
      <c r="G44" s="214">
        <v>-0.3201</v>
      </c>
      <c r="H44" s="214">
        <v>0.68910000000000005</v>
      </c>
      <c r="I44" s="214">
        <v>0.52080000000000004</v>
      </c>
      <c r="J44" s="214">
        <v>0.10340000000000001</v>
      </c>
      <c r="K44" s="214">
        <v>0.11990000000000001</v>
      </c>
    </row>
    <row r="45" spans="1:11" ht="15.75">
      <c r="A45" s="275">
        <v>43312</v>
      </c>
      <c r="B45" s="215">
        <v>0.66020000000000001</v>
      </c>
      <c r="C45" s="215">
        <v>1.7948</v>
      </c>
      <c r="D45" s="215">
        <v>1.4743999999999999</v>
      </c>
      <c r="E45" s="215">
        <v>1.4764999999999999</v>
      </c>
      <c r="F45" s="215">
        <v>3.1461999999999999</v>
      </c>
      <c r="G45" s="215">
        <v>2.3153000000000001</v>
      </c>
      <c r="H45" s="215">
        <v>2.2757000000000001</v>
      </c>
      <c r="I45" s="215">
        <v>0.54430000000000001</v>
      </c>
      <c r="J45" s="215">
        <v>1.3891</v>
      </c>
      <c r="K45" s="215">
        <v>1.4142999999999999</v>
      </c>
    </row>
    <row r="46" spans="1:11" ht="15.75">
      <c r="A46" s="276">
        <v>43343</v>
      </c>
      <c r="B46" s="214">
        <v>0.43969999999999998</v>
      </c>
      <c r="C46" s="214">
        <v>-1.4659</v>
      </c>
      <c r="D46" s="214">
        <v>-0.93020000000000003</v>
      </c>
      <c r="E46" s="214">
        <v>-0.25559999999999999</v>
      </c>
      <c r="F46" s="214">
        <v>-0.52049999999999996</v>
      </c>
      <c r="G46" s="214">
        <v>-0.44769999999999999</v>
      </c>
      <c r="H46" s="214">
        <v>0.4718</v>
      </c>
      <c r="I46" s="214">
        <v>0.57050000000000001</v>
      </c>
      <c r="J46" s="214">
        <v>-0.23519999999999999</v>
      </c>
      <c r="K46" s="214">
        <v>-0.21490000000000001</v>
      </c>
    </row>
    <row r="47" spans="1:11" ht="15.75">
      <c r="A47" s="275">
        <v>43371</v>
      </c>
      <c r="B47" s="215">
        <v>0.60570000000000002</v>
      </c>
      <c r="C47" s="215">
        <v>1.569</v>
      </c>
      <c r="D47" s="215">
        <v>1.2958000000000001</v>
      </c>
      <c r="E47" s="215">
        <v>0.88549999999999995</v>
      </c>
      <c r="F47" s="215">
        <v>-1.0342</v>
      </c>
      <c r="G47" s="215">
        <v>-0.14940000000000001</v>
      </c>
      <c r="H47" s="215">
        <v>1.5170999999999999</v>
      </c>
      <c r="I47" s="215">
        <v>0.47270000000000001</v>
      </c>
      <c r="J47" s="215">
        <v>0.61129999999999995</v>
      </c>
      <c r="K47" s="215">
        <v>0.63790000000000002</v>
      </c>
    </row>
    <row r="48" spans="1:11" ht="15.75">
      <c r="A48" s="276">
        <v>43404</v>
      </c>
      <c r="B48" s="214">
        <v>0.91590000000000005</v>
      </c>
      <c r="C48" s="214">
        <v>4.7058999999999997</v>
      </c>
      <c r="D48" s="214">
        <v>3.5943000000000001</v>
      </c>
      <c r="E48" s="214">
        <v>3.0985</v>
      </c>
      <c r="F48" s="214">
        <v>10.6639</v>
      </c>
      <c r="G48" s="214">
        <v>7.1394000000000002</v>
      </c>
      <c r="H48" s="214">
        <v>4.7923</v>
      </c>
      <c r="I48" s="214">
        <v>0.54700000000000004</v>
      </c>
      <c r="J48" s="214">
        <v>3.4258000000000002</v>
      </c>
      <c r="K48" s="214">
        <v>3.4662000000000002</v>
      </c>
    </row>
    <row r="49" spans="1:11" ht="15.75">
      <c r="A49" s="275">
        <v>43434</v>
      </c>
      <c r="B49" s="215">
        <v>0.54369999999999996</v>
      </c>
      <c r="C49" s="215">
        <v>1.1693</v>
      </c>
      <c r="D49" s="215">
        <v>0.98950000000000005</v>
      </c>
      <c r="E49" s="215">
        <v>0.14280000000000001</v>
      </c>
      <c r="F49" s="215">
        <v>1.5229999999999999</v>
      </c>
      <c r="G49" s="215">
        <v>0.90439999999999998</v>
      </c>
      <c r="H49" s="215">
        <v>-8.7499999999999994E-2</v>
      </c>
      <c r="I49" s="215">
        <v>0.49440000000000001</v>
      </c>
      <c r="J49" s="215">
        <v>0.78369999999999995</v>
      </c>
      <c r="K49" s="215">
        <v>0.75819999999999999</v>
      </c>
    </row>
    <row r="50" spans="1:11" ht="15.75">
      <c r="A50" s="276">
        <v>43465</v>
      </c>
      <c r="B50" s="214">
        <v>0.5575</v>
      </c>
      <c r="C50" s="214">
        <v>1.9246000000000001</v>
      </c>
      <c r="D50" s="214">
        <v>1.5339</v>
      </c>
      <c r="E50" s="214">
        <v>1.3631</v>
      </c>
      <c r="F50" s="214">
        <v>1.8785000000000001</v>
      </c>
      <c r="G50" s="214">
        <v>1.6494</v>
      </c>
      <c r="H50" s="214">
        <v>0.7712</v>
      </c>
      <c r="I50" s="214">
        <v>0.49459999999999998</v>
      </c>
      <c r="J50" s="214">
        <v>1.1797</v>
      </c>
      <c r="K50" s="214">
        <v>1.1679999999999999</v>
      </c>
    </row>
    <row r="51" spans="1:11" ht="15.75">
      <c r="A51" s="275">
        <v>43496</v>
      </c>
      <c r="B51" s="215">
        <v>0.57989999999999997</v>
      </c>
      <c r="C51" s="215">
        <v>1.7097</v>
      </c>
      <c r="D51" s="215">
        <v>1.3875</v>
      </c>
      <c r="E51" s="215">
        <v>1.5396000000000001</v>
      </c>
      <c r="F51" s="215">
        <v>6.6111000000000004</v>
      </c>
      <c r="G51" s="215">
        <v>4.3661000000000003</v>
      </c>
      <c r="H51" s="215">
        <v>1.9881</v>
      </c>
      <c r="I51" s="215">
        <v>0.54430000000000001</v>
      </c>
      <c r="J51" s="215">
        <v>1.9097999999999999</v>
      </c>
      <c r="K51" s="215">
        <v>1.9120999999999999</v>
      </c>
    </row>
    <row r="52" spans="1:11" ht="15.75">
      <c r="A52" s="276">
        <v>43524</v>
      </c>
      <c r="B52" s="214">
        <v>0.46639999999999998</v>
      </c>
      <c r="C52" s="214">
        <v>0.2273</v>
      </c>
      <c r="D52" s="214">
        <v>0.29310000000000003</v>
      </c>
      <c r="E52" s="214">
        <v>0.54630000000000001</v>
      </c>
      <c r="F52" s="214">
        <v>0.54979999999999996</v>
      </c>
      <c r="G52" s="214">
        <v>0.54649999999999999</v>
      </c>
      <c r="H52" s="214">
        <v>1.8708</v>
      </c>
      <c r="I52" s="214">
        <v>0.49469999999999997</v>
      </c>
      <c r="J52" s="214">
        <v>0.44390000000000002</v>
      </c>
      <c r="K52" s="214">
        <v>0.48470000000000002</v>
      </c>
    </row>
    <row r="53" spans="1:11" ht="15.75">
      <c r="A53" s="275">
        <v>43555</v>
      </c>
      <c r="B53" s="215">
        <v>0.47199999999999998</v>
      </c>
      <c r="C53" s="215">
        <v>0.63019999999999998</v>
      </c>
      <c r="D53" s="215">
        <v>0.58699999999999997</v>
      </c>
      <c r="E53" s="215">
        <v>0.78449999999999998</v>
      </c>
      <c r="F53" s="215">
        <v>0.43169999999999997</v>
      </c>
      <c r="G53" s="215">
        <v>0.57989999999999997</v>
      </c>
      <c r="H53" s="215">
        <v>1.1928000000000001</v>
      </c>
      <c r="I53" s="215">
        <v>0.47060000000000002</v>
      </c>
      <c r="J53" s="215">
        <v>0.54200000000000004</v>
      </c>
      <c r="K53" s="215">
        <v>0.56089999999999995</v>
      </c>
    </row>
    <row r="54" spans="1:11" ht="15.75">
      <c r="A54" s="276">
        <v>43585</v>
      </c>
      <c r="B54" s="214">
        <v>0.50109999999999999</v>
      </c>
      <c r="C54" s="214">
        <v>0.64680000000000004</v>
      </c>
      <c r="D54" s="214">
        <v>0.60589999999999999</v>
      </c>
      <c r="E54" s="214">
        <v>1.1055999999999999</v>
      </c>
      <c r="F54" s="214">
        <v>1.7925</v>
      </c>
      <c r="G54" s="214">
        <v>1.5053000000000001</v>
      </c>
      <c r="H54" s="214">
        <v>1.4525999999999999</v>
      </c>
      <c r="I54" s="214">
        <v>0.51990000000000003</v>
      </c>
      <c r="J54" s="214">
        <v>0.8407</v>
      </c>
      <c r="K54" s="214">
        <v>0.85870000000000002</v>
      </c>
    </row>
    <row r="55" spans="1:11" ht="15.75">
      <c r="A55" s="275">
        <v>43616</v>
      </c>
      <c r="B55" s="215">
        <v>0.67630000000000001</v>
      </c>
      <c r="C55" s="215">
        <v>2.1663000000000001</v>
      </c>
      <c r="D55" s="215">
        <v>1.7693000000000001</v>
      </c>
      <c r="E55" s="215">
        <v>1.3854</v>
      </c>
      <c r="F55" s="215">
        <v>5.1989999999999998</v>
      </c>
      <c r="G55" s="215">
        <v>3.6640000000000001</v>
      </c>
      <c r="H55" s="215">
        <v>2.3384</v>
      </c>
      <c r="I55" s="215">
        <v>0.54479999999999995</v>
      </c>
      <c r="J55" s="215">
        <v>1.8297000000000001</v>
      </c>
      <c r="K55" s="215">
        <v>1.8446</v>
      </c>
    </row>
    <row r="56" spans="1:11" ht="15.75">
      <c r="A56" s="276">
        <v>43646</v>
      </c>
      <c r="B56" s="214">
        <v>0.58099999999999996</v>
      </c>
      <c r="C56" s="214">
        <v>2.7158000000000002</v>
      </c>
      <c r="D56" s="214">
        <v>2.1568000000000001</v>
      </c>
      <c r="E56" s="214">
        <v>1.716</v>
      </c>
      <c r="F56" s="214">
        <v>5.0589000000000004</v>
      </c>
      <c r="G56" s="214">
        <v>3.7345000000000002</v>
      </c>
      <c r="H56" s="214">
        <v>3.8393000000000002</v>
      </c>
      <c r="I56" s="214">
        <v>0.4703</v>
      </c>
      <c r="J56" s="214">
        <v>1.9473</v>
      </c>
      <c r="K56" s="214">
        <v>2.0032999999999999</v>
      </c>
    </row>
    <row r="57" spans="1:11" ht="15.75">
      <c r="A57" s="275">
        <v>43677</v>
      </c>
      <c r="B57" s="215">
        <v>0.71709999999999996</v>
      </c>
      <c r="C57" s="215">
        <v>1.2705</v>
      </c>
      <c r="D57" s="215">
        <v>1.0871</v>
      </c>
      <c r="E57" s="215">
        <v>0.97409999999999997</v>
      </c>
      <c r="F57" s="215">
        <v>1.5094000000000001</v>
      </c>
      <c r="G57" s="215">
        <v>1.2871999999999999</v>
      </c>
      <c r="H57" s="215">
        <v>1.7766</v>
      </c>
      <c r="I57" s="215">
        <v>0.56920000000000004</v>
      </c>
      <c r="J57" s="215">
        <v>0.94510000000000005</v>
      </c>
      <c r="K57" s="215">
        <v>0.96950000000000003</v>
      </c>
    </row>
    <row r="58" spans="1:11" ht="15.75">
      <c r="A58" s="276">
        <v>43708</v>
      </c>
      <c r="B58" s="214">
        <v>0.54700000000000004</v>
      </c>
      <c r="C58" s="214">
        <v>0.1002</v>
      </c>
      <c r="D58" s="214">
        <v>0.25969999999999999</v>
      </c>
      <c r="E58" s="214">
        <v>4.9799999999999997E-2</v>
      </c>
      <c r="F58" s="214">
        <v>-0.76890000000000003</v>
      </c>
      <c r="G58" s="214">
        <v>-0.40189999999999998</v>
      </c>
      <c r="H58" s="214">
        <v>-9.9500000000000005E-2</v>
      </c>
      <c r="I58" s="214">
        <v>0.5071</v>
      </c>
      <c r="J58" s="214">
        <v>0.17</v>
      </c>
      <c r="K58" s="214">
        <v>0.16209999999999999</v>
      </c>
    </row>
    <row r="59" spans="1:11" ht="15.75">
      <c r="A59" s="275">
        <v>43738</v>
      </c>
      <c r="B59" s="215">
        <v>0.64371822877455909</v>
      </c>
      <c r="C59" s="215">
        <v>1.8719065762947462</v>
      </c>
      <c r="D59" s="215">
        <v>1.4401526132280962</v>
      </c>
      <c r="E59" s="215">
        <v>1.7394330415498871</v>
      </c>
      <c r="F59" s="215">
        <v>3.72626109729568</v>
      </c>
      <c r="G59" s="215">
        <v>2.8612487717294632</v>
      </c>
      <c r="H59" s="215">
        <v>1.7395058058333968</v>
      </c>
      <c r="I59" s="215">
        <v>0.46711997985562359</v>
      </c>
      <c r="J59" s="215">
        <v>1.4562712634290875</v>
      </c>
      <c r="K59" s="215">
        <v>1.4644412726072975</v>
      </c>
    </row>
    <row r="60" spans="1:11" ht="15.75">
      <c r="A60" s="275">
        <v>43739</v>
      </c>
      <c r="B60" s="214">
        <v>0.62450000000000006</v>
      </c>
      <c r="C60" s="214">
        <v>2.2210000000000001</v>
      </c>
      <c r="D60" s="214">
        <v>1.6964999999999999</v>
      </c>
      <c r="E60" s="214">
        <v>1.6519999999999999</v>
      </c>
      <c r="F60" s="214">
        <v>4.6661000000000001</v>
      </c>
      <c r="G60" s="214">
        <v>3.3626999999999998</v>
      </c>
      <c r="H60" s="214">
        <v>2.6164999999999998</v>
      </c>
      <c r="I60" s="214">
        <v>0.48270000000000002</v>
      </c>
      <c r="J60" s="214">
        <v>1.6930000000000001</v>
      </c>
      <c r="K60" s="214">
        <v>1.7197</v>
      </c>
    </row>
    <row r="61" spans="1:11" ht="15.75">
      <c r="A61" s="275">
        <v>43770</v>
      </c>
      <c r="B61" s="215">
        <v>0.33139999999999997</v>
      </c>
      <c r="C61" s="215">
        <v>-0.83299999999999996</v>
      </c>
      <c r="D61" s="215">
        <v>-0.45989999999999998</v>
      </c>
      <c r="E61" s="215">
        <v>-0.28210000000000002</v>
      </c>
      <c r="F61" s="215">
        <v>-4.0712999999999999</v>
      </c>
      <c r="G61" s="215">
        <v>-2.4546000000000001</v>
      </c>
      <c r="H61" s="215">
        <v>-1.1514</v>
      </c>
      <c r="I61" s="215">
        <v>0.38129999999999997</v>
      </c>
      <c r="J61" s="215">
        <v>-0.70130000000000003</v>
      </c>
      <c r="K61" s="215">
        <v>-0.71430000000000005</v>
      </c>
    </row>
    <row r="62" spans="1:11" ht="15.75">
      <c r="A62" s="275">
        <v>43830</v>
      </c>
      <c r="B62" s="214">
        <v>0.41870000000000002</v>
      </c>
      <c r="C62" s="214">
        <v>0.71860000000000002</v>
      </c>
      <c r="D62" s="214">
        <v>0.62219999999999998</v>
      </c>
      <c r="E62" s="214">
        <v>1.2352000000000001</v>
      </c>
      <c r="F62" s="214">
        <v>2.6036000000000001</v>
      </c>
      <c r="G62" s="214">
        <v>2.0055999999999998</v>
      </c>
      <c r="H62" s="214">
        <v>0.4012</v>
      </c>
      <c r="I62" s="214">
        <v>0.37669999999999998</v>
      </c>
      <c r="J62" s="214">
        <v>0.90949999999999998</v>
      </c>
      <c r="K62" s="214">
        <v>0.89510000000000001</v>
      </c>
    </row>
    <row r="63" spans="1:11" ht="15.75">
      <c r="A63" s="275">
        <v>43861</v>
      </c>
      <c r="B63" s="215">
        <v>0.44280000000000003</v>
      </c>
      <c r="C63" s="215">
        <v>1.1146</v>
      </c>
      <c r="D63" s="215">
        <v>0.87709999999999999</v>
      </c>
      <c r="E63" s="215">
        <v>0.55649999999999999</v>
      </c>
      <c r="F63" s="215">
        <v>3.4700000000000002E-2</v>
      </c>
      <c r="G63" s="215">
        <v>0.26140000000000002</v>
      </c>
      <c r="H63" s="215">
        <v>2.5367999999999999</v>
      </c>
      <c r="I63" s="215">
        <v>0.37509999999999999</v>
      </c>
      <c r="J63" s="215">
        <v>0.50019999999999998</v>
      </c>
      <c r="K63" s="215">
        <v>0.55769999999999997</v>
      </c>
    </row>
    <row r="64" spans="1:11" ht="15.75">
      <c r="A64" s="275">
        <v>43889</v>
      </c>
      <c r="B64" s="214">
        <v>0.37930000000000003</v>
      </c>
      <c r="C64" s="214">
        <v>0.79910000000000003</v>
      </c>
      <c r="D64" s="214">
        <v>0.65059999999999996</v>
      </c>
      <c r="E64" s="214">
        <v>0.64200000000000002</v>
      </c>
      <c r="F64" s="214">
        <v>0.31730000000000003</v>
      </c>
      <c r="G64" s="214">
        <v>0.44940000000000002</v>
      </c>
      <c r="H64" s="214">
        <v>0.62660000000000005</v>
      </c>
      <c r="I64" s="214">
        <v>0.2747</v>
      </c>
      <c r="J64" s="214">
        <v>0.44479999999999997</v>
      </c>
      <c r="K64" s="214">
        <v>0.45</v>
      </c>
    </row>
    <row r="65" spans="1:11" ht="15.75">
      <c r="A65" s="275">
        <v>43921</v>
      </c>
      <c r="B65" s="215">
        <v>0.60399999999999998</v>
      </c>
      <c r="C65" s="215">
        <v>-0.47370000000000001</v>
      </c>
      <c r="D65" s="215">
        <v>-0.10680000000000001</v>
      </c>
      <c r="E65" s="215">
        <v>-1.7547999999999999</v>
      </c>
      <c r="F65" s="215">
        <v>-10.930300000000001</v>
      </c>
      <c r="G65" s="215">
        <v>-6.9721000000000002</v>
      </c>
      <c r="H65" s="215">
        <v>-3.5202</v>
      </c>
      <c r="I65" s="215">
        <v>0.33479999999999999</v>
      </c>
      <c r="J65" s="215">
        <v>-1.9336</v>
      </c>
      <c r="K65" s="215">
        <v>-1.9795</v>
      </c>
    </row>
    <row r="66" spans="1:11" ht="15.75">
      <c r="A66" s="275">
        <v>43951</v>
      </c>
      <c r="B66" s="214">
        <v>0.44519999999999998</v>
      </c>
      <c r="C66" s="214">
        <v>1.5002</v>
      </c>
      <c r="D66" s="214">
        <v>1.1492</v>
      </c>
      <c r="E66" s="214">
        <v>0.48820000000000002</v>
      </c>
      <c r="F66" s="214">
        <v>2.0148000000000001</v>
      </c>
      <c r="G66" s="214">
        <v>1.3142</v>
      </c>
      <c r="H66" s="214">
        <v>1.3862000000000001</v>
      </c>
      <c r="I66" s="214">
        <v>0.26840000000000003</v>
      </c>
      <c r="J66" s="214">
        <v>0.84199999999999997</v>
      </c>
      <c r="K66" s="214">
        <v>0.85760000000000003</v>
      </c>
    </row>
    <row r="67" spans="1:11" ht="15.75">
      <c r="A67" s="275">
        <v>43980</v>
      </c>
      <c r="B67" s="215">
        <v>0.41539999999999999</v>
      </c>
      <c r="C67" s="215">
        <v>1.9236</v>
      </c>
      <c r="D67" s="215">
        <v>1.4184000000000001</v>
      </c>
      <c r="E67" s="215">
        <v>2.1204000000000001</v>
      </c>
      <c r="F67" s="215">
        <v>1.0227999999999999</v>
      </c>
      <c r="G67" s="215">
        <v>1.5184</v>
      </c>
      <c r="H67" s="215">
        <v>2.6335000000000002</v>
      </c>
      <c r="I67" s="215">
        <v>0.24049999999999999</v>
      </c>
      <c r="J67" s="215">
        <v>0.96870000000000001</v>
      </c>
      <c r="K67" s="215">
        <v>1.0173000000000001</v>
      </c>
    </row>
    <row r="68" spans="1:11" ht="15.75">
      <c r="A68" s="275">
        <v>44012</v>
      </c>
      <c r="B68" s="214">
        <v>0.28249999999999997</v>
      </c>
      <c r="C68" s="214">
        <v>1.0375000000000001</v>
      </c>
      <c r="D68" s="214">
        <v>0.78569999999999995</v>
      </c>
      <c r="E68" s="214">
        <v>1.1169</v>
      </c>
      <c r="F68" s="214">
        <v>2.8433999999999999</v>
      </c>
      <c r="G68" s="214">
        <v>2.0482</v>
      </c>
      <c r="H68" s="214">
        <v>3.7439</v>
      </c>
      <c r="I68" s="214">
        <v>0.21659999999999999</v>
      </c>
      <c r="J68" s="214">
        <v>0.9022</v>
      </c>
      <c r="K68" s="214">
        <v>0.98509999999999998</v>
      </c>
    </row>
    <row r="69" spans="1:11" ht="15.75">
      <c r="A69" s="275">
        <v>44043</v>
      </c>
      <c r="B69" s="215">
        <v>0.23849999999999999</v>
      </c>
      <c r="C69" s="215">
        <v>1.4710000000000001</v>
      </c>
      <c r="D69" s="215">
        <v>1.0838000000000001</v>
      </c>
      <c r="E69" s="215">
        <v>0.98970000000000002</v>
      </c>
      <c r="F69" s="215">
        <v>7.3244999999999996</v>
      </c>
      <c r="G69" s="215">
        <v>4.3860999999999999</v>
      </c>
      <c r="H69" s="215">
        <v>4.2572999999999999</v>
      </c>
      <c r="I69" s="215">
        <v>0.19670000000000001</v>
      </c>
      <c r="J69" s="215">
        <v>1.6603000000000001</v>
      </c>
      <c r="K69" s="215">
        <v>1.738</v>
      </c>
    </row>
    <row r="70" spans="1:11" ht="15.75">
      <c r="A70" s="275">
        <v>44074</v>
      </c>
      <c r="B70" s="214">
        <v>0.1187</v>
      </c>
      <c r="C70" s="214">
        <v>-1.1326000000000001</v>
      </c>
      <c r="D70" s="214">
        <v>-0.75009999999999999</v>
      </c>
      <c r="E70" s="214">
        <v>0.4264</v>
      </c>
      <c r="F70" s="214">
        <v>-3.6225000000000001</v>
      </c>
      <c r="G70" s="214">
        <v>-1.7975000000000001</v>
      </c>
      <c r="H70" s="214">
        <v>2.1126</v>
      </c>
      <c r="I70" s="214">
        <v>0.16139999999999999</v>
      </c>
      <c r="J70" s="214">
        <v>-0.68300000000000005</v>
      </c>
      <c r="K70" s="214">
        <v>-0.59850000000000003</v>
      </c>
    </row>
    <row r="71" spans="1:11" ht="15.75">
      <c r="A71" s="275">
        <v>44104</v>
      </c>
      <c r="B71" s="215">
        <v>0.14990000000000001</v>
      </c>
      <c r="C71" s="215">
        <v>-0.91339999999999999</v>
      </c>
      <c r="D71" s="215">
        <v>-0.56030000000000002</v>
      </c>
      <c r="E71" s="215">
        <v>-0.1235</v>
      </c>
      <c r="F71" s="215">
        <v>-2.5992999999999999</v>
      </c>
      <c r="G71" s="215">
        <v>-1.5118</v>
      </c>
      <c r="H71" s="215">
        <v>2.9523000000000001</v>
      </c>
      <c r="I71" s="215">
        <v>-0.26900000000000002</v>
      </c>
      <c r="J71" s="215">
        <v>-0.70909999999999995</v>
      </c>
      <c r="K71" s="215">
        <v>-0.59609999999999996</v>
      </c>
    </row>
    <row r="72" spans="1:11" ht="15.75">
      <c r="A72" s="275">
        <v>44134</v>
      </c>
      <c r="B72" s="214">
        <v>0.16389999999999999</v>
      </c>
      <c r="C72" s="214">
        <v>-0.60680000000000001</v>
      </c>
      <c r="D72" s="214">
        <v>-0.32819999999999999</v>
      </c>
      <c r="E72" s="214">
        <v>0.2009</v>
      </c>
      <c r="F72" s="214">
        <v>0.21990000000000001</v>
      </c>
      <c r="G72" s="214">
        <v>0.21199999999999999</v>
      </c>
      <c r="H72" s="214">
        <v>2.8096000000000001</v>
      </c>
      <c r="I72" s="214">
        <v>0.13400000000000001</v>
      </c>
      <c r="J72" s="214">
        <v>-1.9E-3</v>
      </c>
      <c r="K72" s="214">
        <v>8.5699999999999998E-2</v>
      </c>
    </row>
    <row r="73" spans="1:11" ht="15.75">
      <c r="A73" s="275">
        <v>44165</v>
      </c>
      <c r="B73" s="215">
        <v>0.2266</v>
      </c>
      <c r="C73" s="215">
        <v>0.46060000000000001</v>
      </c>
      <c r="D73" s="215">
        <v>0.36199999999999999</v>
      </c>
      <c r="E73" s="215">
        <v>1.3198000000000001</v>
      </c>
      <c r="F73" s="215">
        <v>2.5859999999999999</v>
      </c>
      <c r="G73" s="215">
        <v>1.9997</v>
      </c>
      <c r="H73" s="215">
        <v>1.9415</v>
      </c>
      <c r="I73" s="215">
        <v>0.10009999999999999</v>
      </c>
      <c r="J73" s="215">
        <v>0.69669999999999999</v>
      </c>
      <c r="K73" s="215">
        <v>0.7349</v>
      </c>
    </row>
    <row r="74" spans="1:11" s="210" customFormat="1" ht="15.75">
      <c r="A74" s="275">
        <v>44196</v>
      </c>
      <c r="B74" s="214">
        <v>0.30990000000000001</v>
      </c>
      <c r="C74" s="214">
        <v>3.0507</v>
      </c>
      <c r="D74" s="214">
        <v>1.9544999999999999</v>
      </c>
      <c r="E74" s="214">
        <v>1.8295999999999999</v>
      </c>
      <c r="F74" s="214">
        <v>7.5098000000000003</v>
      </c>
      <c r="G74" s="214">
        <v>4.8532999999999999</v>
      </c>
      <c r="H74" s="214">
        <v>-1.1161000000000001</v>
      </c>
      <c r="I74" s="214">
        <v>0.33050000000000002</v>
      </c>
      <c r="J74" s="214">
        <v>2.1217999999999999</v>
      </c>
      <c r="K74" s="214">
        <v>2.0244</v>
      </c>
    </row>
    <row r="75" spans="1:11" s="210" customFormat="1" ht="15.75">
      <c r="A75" s="275">
        <v>44225</v>
      </c>
      <c r="B75" s="215">
        <v>4.3499999999999997E-2</v>
      </c>
      <c r="C75" s="215">
        <v>-1.3904000000000001</v>
      </c>
      <c r="D75" s="215">
        <v>-0.80259999999999998</v>
      </c>
      <c r="E75" s="215">
        <v>0.10589999999999999</v>
      </c>
      <c r="F75" s="215">
        <v>-1.6874</v>
      </c>
      <c r="G75" s="215">
        <v>-0.85140000000000005</v>
      </c>
      <c r="H75" s="215">
        <v>6.4588000000000001</v>
      </c>
      <c r="I75" s="215">
        <v>0.223</v>
      </c>
      <c r="J75" s="215">
        <v>-0.43859999999999999</v>
      </c>
      <c r="K75" s="215">
        <v>-0.24460000000000001</v>
      </c>
    </row>
    <row r="76" spans="1:11" s="210" customFormat="1" ht="15.75">
      <c r="A76" s="275">
        <v>44253</v>
      </c>
      <c r="B76" s="214">
        <v>3.9399999999999998E-2</v>
      </c>
      <c r="C76" s="214">
        <v>-2.0108999999999999</v>
      </c>
      <c r="D76" s="214">
        <v>-1.1789000000000001</v>
      </c>
      <c r="E76" s="214">
        <v>-0.59670000000000001</v>
      </c>
      <c r="F76" s="214">
        <v>-2.3277000000000001</v>
      </c>
      <c r="G76" s="214">
        <v>-1.5167999999999999</v>
      </c>
      <c r="H76" s="214">
        <v>3.7227000000000001</v>
      </c>
      <c r="I76" s="214">
        <v>5.2200000000000003E-2</v>
      </c>
      <c r="J76" s="214">
        <v>-0.82520000000000004</v>
      </c>
      <c r="K76" s="214">
        <v>-0.69159999999999999</v>
      </c>
    </row>
    <row r="77" spans="1:11" s="210" customFormat="1" ht="15.75">
      <c r="A77" s="275">
        <v>44286</v>
      </c>
      <c r="B77" s="215">
        <v>4.4299999999999999E-2</v>
      </c>
      <c r="C77" s="215">
        <v>-1.4494</v>
      </c>
      <c r="D77" s="215">
        <v>-0.84299999999999997</v>
      </c>
      <c r="E77" s="215">
        <v>0.34310000000000002</v>
      </c>
      <c r="F77" s="215">
        <v>-1.1696</v>
      </c>
      <c r="G77" s="215">
        <v>-0.46100000000000002</v>
      </c>
      <c r="H77" s="215">
        <v>-0.72389999999999999</v>
      </c>
      <c r="I77" s="215">
        <v>0.17169999999999999</v>
      </c>
      <c r="J77" s="215">
        <v>-0.38169999999999998</v>
      </c>
      <c r="K77" s="215">
        <v>-0.3921</v>
      </c>
    </row>
    <row r="78" spans="1:11" s="210" customFormat="1" ht="15.75">
      <c r="A78" s="275">
        <v>44316</v>
      </c>
      <c r="B78" s="214">
        <v>0.27460000000000001</v>
      </c>
      <c r="C78" s="214">
        <v>1.1234999999999999</v>
      </c>
      <c r="D78" s="214">
        <v>0.84089999999999998</v>
      </c>
      <c r="E78" s="214">
        <v>0.87429999999999997</v>
      </c>
      <c r="F78" s="214">
        <v>0.4531</v>
      </c>
      <c r="G78" s="214">
        <v>0.65110000000000001</v>
      </c>
      <c r="H78" s="395" t="s">
        <v>281</v>
      </c>
      <c r="I78" s="214">
        <v>7.1900000000000006E-2</v>
      </c>
      <c r="J78" s="214">
        <v>0.48920000000000002</v>
      </c>
      <c r="K78" s="214">
        <v>0.50649999999999995</v>
      </c>
    </row>
    <row r="79" spans="1:11" s="210" customFormat="1" ht="15.75">
      <c r="A79" s="275">
        <v>44347</v>
      </c>
      <c r="B79" s="215">
        <v>0.19650000000000001</v>
      </c>
      <c r="C79" s="215">
        <v>0.19969999999999999</v>
      </c>
      <c r="D79" s="215">
        <v>0.1993</v>
      </c>
      <c r="E79" s="215">
        <v>0.69010000000000005</v>
      </c>
      <c r="F79" s="215">
        <v>1.3829</v>
      </c>
      <c r="G79" s="215">
        <v>1.0580000000000001</v>
      </c>
      <c r="H79" s="215" t="s">
        <v>281</v>
      </c>
      <c r="I79" s="215">
        <v>0.34960000000000002</v>
      </c>
      <c r="J79" s="215">
        <v>0.50180000000000002</v>
      </c>
      <c r="K79" s="215">
        <v>0.61429999999999996</v>
      </c>
    </row>
    <row r="80" spans="1:11" s="210" customFormat="1" ht="15.75">
      <c r="A80" s="275">
        <v>44377</v>
      </c>
      <c r="B80" s="214">
        <v>0.21190000000000001</v>
      </c>
      <c r="C80" s="214">
        <v>0.21510000000000001</v>
      </c>
      <c r="D80" s="214">
        <v>0.21429999999999999</v>
      </c>
      <c r="E80" s="214">
        <v>-0.1303</v>
      </c>
      <c r="F80" s="214">
        <v>0.82869999999999999</v>
      </c>
      <c r="G80" s="214">
        <v>0.42030000000000001</v>
      </c>
      <c r="H80" s="395" t="s">
        <v>281</v>
      </c>
      <c r="I80" s="214">
        <v>0.35170000000000001</v>
      </c>
      <c r="J80" s="214">
        <v>0.31929999999999997</v>
      </c>
      <c r="K80" s="214">
        <v>0.35489999999999999</v>
      </c>
    </row>
    <row r="81" spans="1:11" s="210" customFormat="1" ht="15.75">
      <c r="A81" s="275">
        <v>44407</v>
      </c>
      <c r="B81" s="215">
        <v>0.18909999999999999</v>
      </c>
      <c r="C81" s="215">
        <v>-0.83199999999999996</v>
      </c>
      <c r="D81" s="215">
        <v>-0.47399999999999998</v>
      </c>
      <c r="E81" s="215">
        <v>2.8500000000000001E-2</v>
      </c>
      <c r="F81" s="215">
        <v>-0.76319999999999999</v>
      </c>
      <c r="G81" s="215">
        <v>-0.37340000000000001</v>
      </c>
      <c r="H81" s="215" t="s">
        <v>281</v>
      </c>
      <c r="I81" s="215">
        <v>0.45040000000000002</v>
      </c>
      <c r="J81" s="215">
        <v>-9.9199999999999997E-2</v>
      </c>
      <c r="K81" s="215">
        <v>-0.10290000000000001</v>
      </c>
    </row>
    <row r="82" spans="1:11" s="210" customFormat="1" ht="15.75">
      <c r="A82" s="275">
        <v>44439</v>
      </c>
      <c r="B82" s="214">
        <v>0.36530000000000001</v>
      </c>
      <c r="C82" s="214">
        <v>-1.1141000000000001</v>
      </c>
      <c r="D82" s="214">
        <v>-0.59650000000000003</v>
      </c>
      <c r="E82" s="214">
        <v>0.1512</v>
      </c>
      <c r="F82" s="214">
        <v>-2.2197</v>
      </c>
      <c r="G82" s="214">
        <v>-1.0895999999999999</v>
      </c>
      <c r="H82" s="395" t="s">
        <v>281</v>
      </c>
      <c r="I82" s="214">
        <v>0.44309999999999999</v>
      </c>
      <c r="J82" s="214">
        <v>-0.34010000000000001</v>
      </c>
      <c r="K82" s="214">
        <v>-0.40739999999999998</v>
      </c>
    </row>
    <row r="83" spans="1:11" s="210" customFormat="1" ht="15.75">
      <c r="A83" s="275">
        <v>44469</v>
      </c>
      <c r="B83" s="215">
        <v>0.40200000000000002</v>
      </c>
      <c r="C83" s="215">
        <v>-0.72650000000000003</v>
      </c>
      <c r="D83" s="215">
        <v>-0.32940000000000003</v>
      </c>
      <c r="E83" s="215">
        <v>1.0016</v>
      </c>
      <c r="F83" s="215">
        <v>-1.2595000000000001</v>
      </c>
      <c r="G83" s="215">
        <v>-0.1331</v>
      </c>
      <c r="H83" s="215" t="s">
        <v>281</v>
      </c>
      <c r="I83" s="215">
        <v>0.4914</v>
      </c>
      <c r="J83" s="215">
        <v>0.02</v>
      </c>
      <c r="K83" s="215">
        <v>-6.0000000000000001E-3</v>
      </c>
    </row>
    <row r="84" spans="1:11" s="210" customFormat="1" ht="15.75">
      <c r="A84" s="275">
        <v>44498</v>
      </c>
      <c r="B84" s="214">
        <v>-0.53720000000000001</v>
      </c>
      <c r="C84" s="214">
        <v>-3.4401000000000002</v>
      </c>
      <c r="D84" s="214">
        <v>-2.6276999999999999</v>
      </c>
      <c r="E84" s="214">
        <v>-1.2356</v>
      </c>
      <c r="F84" s="214">
        <v>-3.8742999999999999</v>
      </c>
      <c r="G84" s="214">
        <v>-2.5442</v>
      </c>
      <c r="H84" s="395" t="s">
        <v>281</v>
      </c>
      <c r="I84" s="214">
        <v>0.57650000000000001</v>
      </c>
      <c r="J84" s="214">
        <v>-1.3525</v>
      </c>
      <c r="K84" s="214">
        <v>-1.3063</v>
      </c>
    </row>
    <row r="85" spans="1:11" s="210" customFormat="1" ht="15.75">
      <c r="A85" s="275">
        <v>44530</v>
      </c>
      <c r="B85" s="215">
        <v>0.78959999999999997</v>
      </c>
      <c r="C85" s="215">
        <v>2.1917</v>
      </c>
      <c r="D85" s="215">
        <v>1.7894000000000001</v>
      </c>
      <c r="E85" s="215">
        <v>2.5007999999999999</v>
      </c>
      <c r="F85" s="215">
        <v>4.4747000000000003</v>
      </c>
      <c r="G85" s="215">
        <v>3.4664999999999999</v>
      </c>
      <c r="H85" s="215" t="s">
        <v>281</v>
      </c>
      <c r="I85" s="215">
        <v>0.61719999999999997</v>
      </c>
      <c r="J85" s="215">
        <v>1.8159000000000001</v>
      </c>
      <c r="K85" s="215">
        <v>1.7994000000000001</v>
      </c>
    </row>
    <row r="86" spans="1:11" s="210" customFormat="1" ht="15.75">
      <c r="A86" s="275">
        <v>44561</v>
      </c>
      <c r="B86" s="214">
        <v>0.87609999999999999</v>
      </c>
      <c r="C86" s="214">
        <v>2.2858999999999998</v>
      </c>
      <c r="D86" s="214">
        <v>1.8856999999999999</v>
      </c>
      <c r="E86" s="214">
        <v>0.78669999999999995</v>
      </c>
      <c r="F86" s="214">
        <v>-0.33989999999999998</v>
      </c>
      <c r="G86" s="214">
        <v>0.2248</v>
      </c>
      <c r="H86" s="395" t="s">
        <v>281</v>
      </c>
      <c r="I86" s="214">
        <v>0.77759999999999996</v>
      </c>
      <c r="J86" s="214">
        <v>0.94169999999999998</v>
      </c>
      <c r="K86" s="214">
        <v>0.86729999999999996</v>
      </c>
    </row>
    <row r="87" spans="1:11" s="210" customFormat="1" ht="15.75">
      <c r="A87" s="275">
        <v>44592</v>
      </c>
      <c r="B87" s="215">
        <v>0.629</v>
      </c>
      <c r="C87" s="215">
        <v>-0.49640000000000001</v>
      </c>
      <c r="D87" s="215">
        <v>-8.0299999999999996E-2</v>
      </c>
      <c r="E87" s="215">
        <v>0.11269999999999999</v>
      </c>
      <c r="F87" s="215">
        <v>-1.6060000000000001</v>
      </c>
      <c r="G87" s="215">
        <v>-0.73409999999999997</v>
      </c>
      <c r="H87" s="215" t="s">
        <v>281</v>
      </c>
      <c r="I87" s="215">
        <v>0.82640000000000002</v>
      </c>
      <c r="J87" s="215">
        <v>9.7600000000000006E-2</v>
      </c>
      <c r="K87" s="215">
        <v>0.20749999999999999</v>
      </c>
    </row>
    <row r="88" spans="1:11" s="210" customFormat="1" ht="15.75">
      <c r="A88" s="275">
        <v>44617</v>
      </c>
      <c r="B88" s="214">
        <v>0.74429999999999996</v>
      </c>
      <c r="C88" s="214">
        <v>0.47760000000000002</v>
      </c>
      <c r="D88" s="214">
        <v>0.58430000000000004</v>
      </c>
      <c r="E88" s="214">
        <v>1.0626</v>
      </c>
      <c r="F88" s="214">
        <v>1.0200000000000001E-2</v>
      </c>
      <c r="G88" s="214">
        <v>0.54449999999999998</v>
      </c>
      <c r="H88" s="395" t="s">
        <v>281</v>
      </c>
      <c r="I88" s="395">
        <v>0.9163</v>
      </c>
      <c r="J88" s="214">
        <v>0.71589999999999998</v>
      </c>
      <c r="K88" s="214">
        <v>0.74429999999999996</v>
      </c>
    </row>
    <row r="89" spans="1:11" s="210" customFormat="1" ht="15.75">
      <c r="A89" s="275">
        <v>44651</v>
      </c>
      <c r="B89" s="215">
        <v>0.88890000000000002</v>
      </c>
      <c r="C89" s="215">
        <v>0.81289999999999996</v>
      </c>
      <c r="D89" s="215">
        <v>0.84450000000000003</v>
      </c>
      <c r="E89" s="215">
        <v>2.6076000000000001</v>
      </c>
      <c r="F89" s="215">
        <v>3.5590000000000002</v>
      </c>
      <c r="G89" s="215">
        <v>3.0709</v>
      </c>
      <c r="H89" s="215" t="s">
        <v>281</v>
      </c>
      <c r="I89" s="215">
        <v>0.91049999999999998</v>
      </c>
      <c r="J89" s="215">
        <v>1.5551999999999999</v>
      </c>
      <c r="K89" s="215">
        <v>1.5693999999999999</v>
      </c>
    </row>
    <row r="90" spans="1:11" s="210" customFormat="1" ht="15.75">
      <c r="A90" s="275">
        <v>44652</v>
      </c>
      <c r="B90" s="214">
        <v>0.74519999999999997</v>
      </c>
      <c r="C90" s="214">
        <v>-0.53190000000000004</v>
      </c>
      <c r="D90" s="214">
        <v>-0.1226</v>
      </c>
      <c r="E90" s="214">
        <v>1.556</v>
      </c>
      <c r="F90" s="214">
        <v>7.85E-2</v>
      </c>
      <c r="G90" s="214">
        <v>0.83109999999999995</v>
      </c>
      <c r="H90" s="395" t="s">
        <v>281</v>
      </c>
      <c r="I90" s="395">
        <v>0.6946</v>
      </c>
      <c r="J90" s="395">
        <v>0.51339999999999997</v>
      </c>
      <c r="K90" s="214">
        <v>0.54259999999999997</v>
      </c>
    </row>
    <row r="91" spans="1:11">
      <c r="A91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89"/>
  <sheetViews>
    <sheetView showGridLines="0" zoomScale="90" zoomScaleNormal="90" workbookViewId="0">
      <selection activeCell="A3" sqref="A3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ht="26.25">
      <c r="A2" s="448" t="s">
        <v>304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2" ht="26.25">
      <c r="A3" s="55"/>
      <c r="B3" s="55"/>
      <c r="C3" s="55"/>
      <c r="D3" s="55"/>
      <c r="E3" s="55"/>
      <c r="F3" s="55"/>
      <c r="G3" s="55"/>
      <c r="H3" s="457" t="s">
        <v>136</v>
      </c>
      <c r="I3" s="457"/>
      <c r="J3" s="457"/>
    </row>
    <row r="4" spans="1:12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2" ht="39.950000000000003" customHeight="1">
      <c r="A6" s="350" t="s">
        <v>300</v>
      </c>
      <c r="B6" s="60"/>
      <c r="C6" s="60"/>
      <c r="D6" s="60"/>
      <c r="E6" s="60"/>
      <c r="F6" s="60"/>
      <c r="G6" s="60"/>
      <c r="H6" s="60"/>
      <c r="I6" s="60"/>
      <c r="J6" s="60"/>
    </row>
    <row r="7" spans="1:12" ht="30" customHeight="1">
      <c r="A7" s="458" t="s">
        <v>44</v>
      </c>
      <c r="B7" s="458"/>
      <c r="C7" s="458"/>
      <c r="D7" s="458"/>
      <c r="E7" s="458"/>
      <c r="F7" s="458"/>
      <c r="G7" s="458"/>
      <c r="H7" s="458"/>
      <c r="I7" s="458"/>
      <c r="J7" s="458"/>
    </row>
    <row r="8" spans="1:12" ht="45" customHeight="1">
      <c r="A8" s="459" t="s">
        <v>45</v>
      </c>
      <c r="B8" s="460"/>
      <c r="C8" s="216" t="s">
        <v>250</v>
      </c>
      <c r="D8" s="216" t="s">
        <v>177</v>
      </c>
      <c r="E8" s="216" t="s">
        <v>46</v>
      </c>
      <c r="F8" s="216" t="s">
        <v>47</v>
      </c>
      <c r="G8" s="216" t="s">
        <v>48</v>
      </c>
      <c r="H8" s="216" t="s">
        <v>49</v>
      </c>
      <c r="I8" s="459" t="s">
        <v>178</v>
      </c>
      <c r="J8" s="460"/>
    </row>
    <row r="9" spans="1:12" ht="15.75">
      <c r="A9" s="465" t="s">
        <v>183</v>
      </c>
      <c r="B9" s="465"/>
      <c r="C9" s="347">
        <v>1.0228999999999999</v>
      </c>
      <c r="D9" s="63">
        <v>3.9992999999999999</v>
      </c>
      <c r="E9" s="63">
        <v>9.5969999999999995</v>
      </c>
      <c r="F9" s="63">
        <v>18.583100000000002</v>
      </c>
      <c r="G9" s="64">
        <v>2.3174603174603177</v>
      </c>
      <c r="H9" s="365">
        <v>57.49</v>
      </c>
      <c r="I9" s="385"/>
      <c r="J9" s="385">
        <v>164662.32</v>
      </c>
      <c r="K9" s="355"/>
    </row>
    <row r="10" spans="1:12" s="279" customFormat="1" ht="15.75" customHeight="1">
      <c r="A10" s="461" t="s">
        <v>182</v>
      </c>
      <c r="B10" s="461"/>
      <c r="C10" s="65">
        <v>1.0811999999999999</v>
      </c>
      <c r="D10" s="65">
        <v>4.4484000000000004</v>
      </c>
      <c r="E10" s="65">
        <v>9.1954999999999991</v>
      </c>
      <c r="F10" s="65">
        <v>25.686800000000002</v>
      </c>
      <c r="G10" s="66">
        <v>5.087301587301587</v>
      </c>
      <c r="H10" s="366">
        <v>36.03</v>
      </c>
      <c r="I10" s="383"/>
      <c r="J10" s="383">
        <v>103184.06</v>
      </c>
    </row>
    <row r="11" spans="1:12" ht="15.75">
      <c r="A11" s="462" t="s">
        <v>184</v>
      </c>
      <c r="B11" s="462"/>
      <c r="C11" s="347">
        <v>1.3210999999999999</v>
      </c>
      <c r="D11" s="63">
        <v>4.7984999999999998</v>
      </c>
      <c r="E11" s="63">
        <v>10.491300000000001</v>
      </c>
      <c r="F11" s="63">
        <v>25.2561</v>
      </c>
      <c r="G11" s="64">
        <v>4.9484126984126986</v>
      </c>
      <c r="H11" s="365">
        <v>6.48</v>
      </c>
      <c r="I11" s="385"/>
      <c r="J11" s="385">
        <v>18556.009999999998</v>
      </c>
      <c r="K11" s="279"/>
      <c r="L11" s="279"/>
    </row>
    <row r="12" spans="1:12" ht="15.75">
      <c r="A12" s="461" t="s">
        <v>181</v>
      </c>
      <c r="B12" s="461"/>
      <c r="C12" s="65">
        <v>1.1175999999999999</v>
      </c>
      <c r="D12" s="65">
        <v>4.4964000000000004</v>
      </c>
      <c r="E12" s="65">
        <v>9.2667000000000002</v>
      </c>
      <c r="F12" s="65">
        <v>25.4772</v>
      </c>
      <c r="G12" s="66">
        <v>5.0674603174603172</v>
      </c>
      <c r="H12" s="366">
        <v>42.51</v>
      </c>
      <c r="I12" s="383"/>
      <c r="J12" s="383">
        <v>121740.07</v>
      </c>
      <c r="K12" s="279"/>
      <c r="L12" s="279"/>
    </row>
    <row r="13" spans="1:12" ht="15.75">
      <c r="A13" s="462" t="s">
        <v>180</v>
      </c>
      <c r="B13" s="462"/>
      <c r="C13" s="61">
        <v>1.0722</v>
      </c>
      <c r="D13" s="61">
        <v>4.2401999999999997</v>
      </c>
      <c r="E13" s="61">
        <v>9.5584000000000007</v>
      </c>
      <c r="F13" s="61">
        <v>21.301100000000002</v>
      </c>
      <c r="G13" s="62">
        <v>3.4841269841269842</v>
      </c>
      <c r="H13" s="367">
        <v>100</v>
      </c>
      <c r="I13" s="384"/>
      <c r="J13" s="384">
        <v>286402.39</v>
      </c>
      <c r="K13" s="279"/>
      <c r="L13" s="279"/>
    </row>
    <row r="14" spans="1:12" s="203" customFormat="1" ht="27.95" customHeight="1">
      <c r="A14" s="67"/>
      <c r="B14" s="68"/>
      <c r="C14" s="376"/>
      <c r="D14" s="377"/>
      <c r="E14" s="377"/>
      <c r="F14" s="378"/>
      <c r="G14" s="377"/>
      <c r="H14" s="377"/>
      <c r="I14" s="377"/>
      <c r="J14" s="377"/>
    </row>
    <row r="15" spans="1:12" ht="30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2" ht="18.75">
      <c r="B16" s="463" t="s">
        <v>179</v>
      </c>
      <c r="C16" s="464"/>
      <c r="D16" s="464"/>
      <c r="E16" s="464"/>
      <c r="F16" s="464"/>
      <c r="G16" s="51"/>
      <c r="H16" s="51"/>
      <c r="I16" s="51"/>
      <c r="J16" s="51"/>
    </row>
    <row r="17" spans="1:10" s="204" customFormat="1" ht="30" customHeight="1">
      <c r="A17" s="277" t="s">
        <v>51</v>
      </c>
      <c r="B17" s="118" t="s">
        <v>183</v>
      </c>
      <c r="C17" s="120" t="s">
        <v>182</v>
      </c>
      <c r="D17" s="120" t="s">
        <v>184</v>
      </c>
      <c r="E17" s="120" t="s">
        <v>181</v>
      </c>
      <c r="F17" s="120" t="s">
        <v>180</v>
      </c>
      <c r="G17" s="59"/>
      <c r="H17" s="59"/>
      <c r="I17" s="59"/>
      <c r="J17" s="59"/>
    </row>
    <row r="18" spans="1:10" ht="15.75">
      <c r="A18" s="35">
        <v>2010</v>
      </c>
      <c r="B18" s="217">
        <v>11.410769790485942</v>
      </c>
      <c r="C18" s="217"/>
      <c r="D18" s="217"/>
      <c r="E18" s="217">
        <v>15.131025425146149</v>
      </c>
      <c r="F18" s="217">
        <v>12.485018626435963</v>
      </c>
      <c r="G18" s="51"/>
      <c r="H18" s="51"/>
      <c r="I18" s="51"/>
      <c r="J18" s="51"/>
    </row>
    <row r="19" spans="1:10" ht="15.75">
      <c r="A19" s="35">
        <v>2011</v>
      </c>
      <c r="B19" s="218">
        <v>13.073937743511577</v>
      </c>
      <c r="C19" s="218"/>
      <c r="D19" s="218"/>
      <c r="E19" s="218">
        <v>18.851853747686921</v>
      </c>
      <c r="F19" s="218">
        <v>13.902215517112948</v>
      </c>
      <c r="G19" s="51"/>
      <c r="H19" s="51"/>
      <c r="I19" s="51"/>
      <c r="J19" s="51"/>
    </row>
    <row r="20" spans="1:10" ht="15.75">
      <c r="A20" s="35">
        <v>2012</v>
      </c>
      <c r="B20" s="219">
        <v>9.72366355642027</v>
      </c>
      <c r="C20" s="219"/>
      <c r="D20" s="219"/>
      <c r="E20" s="219">
        <v>20.949800700017065</v>
      </c>
      <c r="F20" s="219">
        <v>12.358380126595335</v>
      </c>
      <c r="G20" s="51"/>
      <c r="H20" s="51"/>
      <c r="I20" s="51"/>
      <c r="J20" s="51"/>
    </row>
    <row r="21" spans="1:10" ht="15.75">
      <c r="A21" s="35">
        <v>2013</v>
      </c>
      <c r="B21" s="220">
        <v>9.0631873548447253</v>
      </c>
      <c r="C21" s="220"/>
      <c r="D21" s="220"/>
      <c r="E21" s="220">
        <v>-0.27925900989876906</v>
      </c>
      <c r="F21" s="220">
        <v>5.4991295293813636</v>
      </c>
      <c r="G21" s="51"/>
      <c r="H21" s="51"/>
      <c r="I21" s="51"/>
      <c r="J21" s="51"/>
    </row>
    <row r="22" spans="1:10" ht="15.75">
      <c r="A22" s="35">
        <v>2014</v>
      </c>
      <c r="B22" s="219">
        <v>12.024313980171385</v>
      </c>
      <c r="C22" s="219"/>
      <c r="D22" s="219"/>
      <c r="E22" s="219">
        <v>12.878700551661936</v>
      </c>
      <c r="F22" s="219">
        <v>12.41333268252831</v>
      </c>
      <c r="G22" s="51"/>
      <c r="H22" s="51"/>
      <c r="I22" s="51"/>
      <c r="J22" s="51"/>
    </row>
    <row r="23" spans="1:10" ht="15.75">
      <c r="A23" s="35">
        <v>2015</v>
      </c>
      <c r="B23" s="220">
        <v>14.113721474310225</v>
      </c>
      <c r="C23" s="220"/>
      <c r="D23" s="220"/>
      <c r="E23" s="220">
        <v>12.564477667832175</v>
      </c>
      <c r="F23" s="220">
        <v>13.528303990946533</v>
      </c>
      <c r="G23" s="51"/>
      <c r="H23" s="51"/>
      <c r="I23" s="51"/>
      <c r="J23" s="51"/>
    </row>
    <row r="24" spans="1:10" ht="15.75">
      <c r="A24" s="35">
        <v>2016</v>
      </c>
      <c r="B24" s="219">
        <v>15.751134673678436</v>
      </c>
      <c r="C24" s="219">
        <v>15.985322712145212</v>
      </c>
      <c r="D24" s="219">
        <v>16.838971290764793</v>
      </c>
      <c r="E24" s="219">
        <v>16.511815090621006</v>
      </c>
      <c r="F24" s="219">
        <v>16.076102805269255</v>
      </c>
      <c r="G24" s="51"/>
      <c r="H24" s="51"/>
      <c r="I24" s="51"/>
      <c r="J24" s="51"/>
    </row>
    <row r="25" spans="1:10" ht="15.75">
      <c r="A25" s="35">
        <v>2017</v>
      </c>
      <c r="B25" s="220">
        <v>11.564299999999999</v>
      </c>
      <c r="C25" s="220">
        <v>8.1803000000000008</v>
      </c>
      <c r="D25" s="220">
        <v>15.0421</v>
      </c>
      <c r="E25" s="220">
        <v>11.8066</v>
      </c>
      <c r="F25" s="220">
        <v>11.7148</v>
      </c>
      <c r="G25" s="51"/>
      <c r="H25" s="51"/>
      <c r="I25" s="51"/>
      <c r="J25" s="51"/>
    </row>
    <row r="26" spans="1:10" ht="15.75">
      <c r="A26" s="178">
        <v>42790</v>
      </c>
      <c r="B26" s="219">
        <v>1.0377729427335947</v>
      </c>
      <c r="C26" s="219">
        <v>1.4251645641198296</v>
      </c>
      <c r="D26" s="219">
        <v>2.4559544886346707</v>
      </c>
      <c r="E26" s="219">
        <v>2.0279743951824303</v>
      </c>
      <c r="F26" s="219">
        <v>1.4898522427297944</v>
      </c>
      <c r="G26" s="51"/>
      <c r="H26" s="51"/>
      <c r="I26" s="51"/>
      <c r="J26" s="51"/>
    </row>
    <row r="27" spans="1:10" ht="15.75">
      <c r="A27" s="178">
        <v>42825</v>
      </c>
      <c r="B27" s="220">
        <v>1.28573736957176</v>
      </c>
      <c r="C27" s="220">
        <v>1.842471985744587</v>
      </c>
      <c r="D27" s="220">
        <v>1.7405378242878244</v>
      </c>
      <c r="E27" s="220">
        <v>1.7825137682099923</v>
      </c>
      <c r="F27" s="220">
        <v>1.5006965361194391</v>
      </c>
      <c r="G27" s="51"/>
      <c r="H27" s="51"/>
      <c r="I27" s="51"/>
      <c r="J27" s="51"/>
    </row>
    <row r="28" spans="1:10" ht="15.75">
      <c r="A28" s="178">
        <v>42853</v>
      </c>
      <c r="B28" s="219">
        <v>0.8901491576206455</v>
      </c>
      <c r="C28" s="219">
        <v>0.31595442061682633</v>
      </c>
      <c r="D28" s="219">
        <v>0.58055550748663531</v>
      </c>
      <c r="E28" s="219">
        <v>0.46478927540731796</v>
      </c>
      <c r="F28" s="219">
        <v>0.71408321650836548</v>
      </c>
      <c r="G28" s="51"/>
      <c r="H28" s="51"/>
      <c r="I28" s="51"/>
      <c r="J28" s="51"/>
    </row>
    <row r="29" spans="1:10" ht="15.75">
      <c r="A29" s="178">
        <v>42886</v>
      </c>
      <c r="B29" s="220">
        <v>1.0772697734768188</v>
      </c>
      <c r="C29" s="220">
        <v>-0.7734378354489535</v>
      </c>
      <c r="D29" s="220">
        <v>0.14299026530386616</v>
      </c>
      <c r="E29" s="220">
        <v>-0.26895077188409111</v>
      </c>
      <c r="F29" s="220">
        <v>0.49363304946898889</v>
      </c>
      <c r="G29" s="51"/>
      <c r="H29" s="51"/>
      <c r="I29" s="51"/>
      <c r="J29" s="51"/>
    </row>
    <row r="30" spans="1:10" ht="15.75">
      <c r="A30" s="178">
        <v>42916</v>
      </c>
      <c r="B30" s="219">
        <v>0.88748023817222244</v>
      </c>
      <c r="C30" s="219">
        <v>0.11095522772237576</v>
      </c>
      <c r="D30" s="219">
        <v>0.65386536153873021</v>
      </c>
      <c r="E30" s="219">
        <v>0.40443497464111022</v>
      </c>
      <c r="F30" s="219">
        <v>0.6785748330434993</v>
      </c>
      <c r="G30" s="51"/>
      <c r="H30" s="51"/>
      <c r="I30" s="51"/>
      <c r="J30" s="51"/>
    </row>
    <row r="31" spans="1:10" ht="15.75">
      <c r="A31" s="178">
        <v>42947</v>
      </c>
      <c r="B31" s="220">
        <v>0.94479999999999997</v>
      </c>
      <c r="C31" s="220">
        <v>2.7355</v>
      </c>
      <c r="D31" s="220">
        <v>2.8407</v>
      </c>
      <c r="E31" s="220">
        <v>2.7923</v>
      </c>
      <c r="F31" s="220">
        <v>1.7039</v>
      </c>
      <c r="G31" s="51"/>
      <c r="H31" s="51"/>
      <c r="I31" s="51"/>
      <c r="J31" s="51"/>
    </row>
    <row r="32" spans="1:10" ht="15.75">
      <c r="A32" s="178">
        <v>42978</v>
      </c>
      <c r="B32" s="219">
        <v>0.91590000000000005</v>
      </c>
      <c r="C32" s="219">
        <v>-8.7300000000000003E-2</v>
      </c>
      <c r="D32" s="219">
        <v>1.2090000000000001</v>
      </c>
      <c r="E32" s="219">
        <v>0.60340000000000005</v>
      </c>
      <c r="F32" s="219">
        <v>0.78869999999999996</v>
      </c>
      <c r="G32" s="51"/>
      <c r="H32" s="51"/>
      <c r="I32" s="51"/>
      <c r="J32" s="51"/>
    </row>
    <row r="33" spans="1:10" ht="15.75">
      <c r="A33" s="178">
        <v>43008</v>
      </c>
      <c r="B33" s="220">
        <v>0.71619999999999995</v>
      </c>
      <c r="C33" s="220">
        <v>0.83140000000000003</v>
      </c>
      <c r="D33" s="220">
        <v>1.3136000000000001</v>
      </c>
      <c r="E33" s="220">
        <v>1.0724</v>
      </c>
      <c r="F33" s="220">
        <v>0.85240000000000005</v>
      </c>
      <c r="G33" s="51"/>
      <c r="H33" s="51"/>
      <c r="I33" s="51"/>
      <c r="J33" s="51"/>
    </row>
    <row r="34" spans="1:10" ht="15.75">
      <c r="A34" s="178">
        <v>43039</v>
      </c>
      <c r="B34" s="219">
        <v>0.70909999999999995</v>
      </c>
      <c r="C34" s="219">
        <v>-0.40360000000000001</v>
      </c>
      <c r="D34" s="219">
        <v>0.47689999999999999</v>
      </c>
      <c r="E34" s="219">
        <v>2.8199999999999999E-2</v>
      </c>
      <c r="F34" s="219">
        <v>0.44240000000000002</v>
      </c>
      <c r="G34" s="51"/>
      <c r="H34" s="51"/>
      <c r="I34" s="51"/>
      <c r="J34" s="51"/>
    </row>
    <row r="35" spans="1:10" ht="15.75">
      <c r="A35" s="178">
        <v>43069</v>
      </c>
      <c r="B35" s="220">
        <v>0.6109</v>
      </c>
      <c r="C35" s="220">
        <v>-0.38729999999999998</v>
      </c>
      <c r="D35" s="220">
        <v>0.23069999999999999</v>
      </c>
      <c r="E35" s="220">
        <v>-9.4299999999999995E-2</v>
      </c>
      <c r="F35" s="220">
        <v>0.33829999999999999</v>
      </c>
      <c r="G35" s="51"/>
      <c r="H35" s="51"/>
      <c r="I35" s="51"/>
      <c r="J35" s="51"/>
    </row>
    <row r="36" spans="1:10" ht="15.75">
      <c r="A36" s="178">
        <v>43070</v>
      </c>
      <c r="B36" s="219">
        <v>0.56989999999999996</v>
      </c>
      <c r="C36" s="219">
        <v>0.98480000000000001</v>
      </c>
      <c r="D36" s="219">
        <v>0.86240000000000006</v>
      </c>
      <c r="E36" s="219">
        <v>0.93420000000000003</v>
      </c>
      <c r="F36" s="219">
        <v>0.7117</v>
      </c>
      <c r="G36" s="51"/>
      <c r="H36" s="51"/>
      <c r="I36" s="51"/>
      <c r="J36" s="51"/>
    </row>
    <row r="37" spans="1:10" ht="15.75">
      <c r="A37" s="178">
        <v>43131</v>
      </c>
      <c r="B37" s="220">
        <v>0.70420000000000005</v>
      </c>
      <c r="C37" s="220">
        <v>2.0261</v>
      </c>
      <c r="D37" s="220">
        <v>1.2428999999999999</v>
      </c>
      <c r="E37" s="220">
        <v>1.6958</v>
      </c>
      <c r="F37" s="220">
        <v>1.0669</v>
      </c>
      <c r="G37" s="51"/>
      <c r="H37" s="51"/>
      <c r="I37" s="51"/>
      <c r="J37" s="51"/>
    </row>
    <row r="38" spans="1:10" ht="15.75">
      <c r="A38" s="178">
        <v>43132</v>
      </c>
      <c r="B38" s="219">
        <v>0.53590000000000004</v>
      </c>
      <c r="C38" s="219">
        <v>0.66459999999999997</v>
      </c>
      <c r="D38" s="219">
        <v>0.62180000000000002</v>
      </c>
      <c r="E38" s="219">
        <v>0.64659999999999995</v>
      </c>
      <c r="F38" s="219">
        <v>0.57589999999999997</v>
      </c>
      <c r="G38" s="51"/>
      <c r="H38" s="51"/>
      <c r="I38" s="51"/>
      <c r="J38" s="51"/>
    </row>
    <row r="39" spans="1:10" ht="15.75">
      <c r="A39" s="178">
        <v>43160</v>
      </c>
      <c r="B39" s="220">
        <v>0.63149999999999995</v>
      </c>
      <c r="C39" s="220">
        <v>1.9219999999999999</v>
      </c>
      <c r="D39" s="220">
        <v>1.6931</v>
      </c>
      <c r="E39" s="220">
        <v>1.8299000000000001</v>
      </c>
      <c r="F39" s="220">
        <v>1.0713999999999999</v>
      </c>
      <c r="G39" s="51"/>
      <c r="H39" s="51"/>
      <c r="I39" s="51"/>
      <c r="J39" s="51"/>
    </row>
    <row r="40" spans="1:10" ht="15.75">
      <c r="A40" s="178">
        <v>43191</v>
      </c>
      <c r="B40" s="219">
        <v>0.61629999999999996</v>
      </c>
      <c r="C40" s="219">
        <v>-0.17829999999999999</v>
      </c>
      <c r="D40" s="219">
        <v>0.18970000000000001</v>
      </c>
      <c r="E40" s="219">
        <v>-3.0499999999999999E-2</v>
      </c>
      <c r="F40" s="219">
        <v>0.37359999999999999</v>
      </c>
      <c r="G40" s="51"/>
      <c r="H40" s="51"/>
      <c r="I40" s="51"/>
      <c r="J40" s="51"/>
    </row>
    <row r="41" spans="1:10" ht="15.75">
      <c r="A41" s="178">
        <v>43221</v>
      </c>
      <c r="B41" s="220">
        <v>0.60319999999999996</v>
      </c>
      <c r="C41" s="220">
        <v>-1.6569</v>
      </c>
      <c r="D41" s="220">
        <v>-1.0096000000000001</v>
      </c>
      <c r="E41" s="220">
        <v>-1.4015</v>
      </c>
      <c r="F41" s="220">
        <v>-0.13589999999999999</v>
      </c>
      <c r="G41" s="51"/>
      <c r="H41" s="51"/>
      <c r="I41" s="51"/>
      <c r="J41" s="51"/>
    </row>
    <row r="42" spans="1:10" ht="15.75">
      <c r="A42" s="178">
        <v>43252</v>
      </c>
      <c r="B42" s="219">
        <v>0.3463</v>
      </c>
      <c r="C42" s="219">
        <v>0.36099999999999999</v>
      </c>
      <c r="D42" s="219">
        <v>0.76870000000000005</v>
      </c>
      <c r="E42" s="219">
        <v>0.52029999999999998</v>
      </c>
      <c r="F42" s="219">
        <v>0.41470000000000001</v>
      </c>
      <c r="G42" s="51"/>
      <c r="H42" s="51"/>
      <c r="I42" s="51"/>
      <c r="J42" s="51"/>
    </row>
    <row r="43" spans="1:10" ht="15.75">
      <c r="A43" s="178">
        <v>43282</v>
      </c>
      <c r="B43" s="220">
        <v>0.68700000000000006</v>
      </c>
      <c r="C43" s="220">
        <v>1.9317</v>
      </c>
      <c r="D43" s="220">
        <v>1.3216000000000001</v>
      </c>
      <c r="E43" s="220">
        <v>1.6966000000000001</v>
      </c>
      <c r="F43" s="220">
        <v>1.0681</v>
      </c>
      <c r="G43" s="51"/>
      <c r="H43" s="51"/>
      <c r="I43" s="51"/>
      <c r="J43" s="51"/>
    </row>
    <row r="44" spans="1:10" ht="15.75">
      <c r="A44" s="178">
        <v>43313</v>
      </c>
      <c r="B44" s="219">
        <v>0.65790000000000004</v>
      </c>
      <c r="C44" s="219">
        <v>0.2442</v>
      </c>
      <c r="D44" s="219">
        <v>0.1913</v>
      </c>
      <c r="E44" s="219">
        <v>0.22470000000000001</v>
      </c>
      <c r="F44" s="219">
        <v>0.4919</v>
      </c>
    </row>
    <row r="45" spans="1:10" ht="15.75">
      <c r="A45" s="178">
        <v>43344</v>
      </c>
      <c r="B45" s="220">
        <v>0.55020000000000002</v>
      </c>
      <c r="C45" s="220">
        <v>1.0190999999999999</v>
      </c>
      <c r="D45" s="220">
        <v>1.3071999999999999</v>
      </c>
      <c r="E45" s="220">
        <v>1.1293</v>
      </c>
      <c r="F45" s="220">
        <v>0.76829999999999998</v>
      </c>
    </row>
    <row r="46" spans="1:10" ht="15.75">
      <c r="A46" s="178">
        <v>43374</v>
      </c>
      <c r="B46" s="219">
        <v>0.64229999999999998</v>
      </c>
      <c r="C46" s="219">
        <v>3.6953</v>
      </c>
      <c r="D46" s="219">
        <v>2.479270069798778</v>
      </c>
      <c r="E46" s="219">
        <v>3.2301664282101017</v>
      </c>
      <c r="F46" s="219">
        <v>1.62625718817484</v>
      </c>
    </row>
    <row r="47" spans="1:10" ht="15.75">
      <c r="A47" s="178">
        <v>43405</v>
      </c>
      <c r="B47" s="220">
        <v>0.57130000000000003</v>
      </c>
      <c r="C47" s="220">
        <v>0.37680000000000002</v>
      </c>
      <c r="D47" s="220">
        <v>0.22309999999999999</v>
      </c>
      <c r="E47" s="220">
        <v>0.32290000000000002</v>
      </c>
      <c r="F47" s="220">
        <v>0.47670000000000001</v>
      </c>
    </row>
    <row r="48" spans="1:10" ht="15.75">
      <c r="A48" s="178">
        <v>43435</v>
      </c>
      <c r="B48" s="219">
        <v>0.60370000000000001</v>
      </c>
      <c r="C48" s="219">
        <v>1.5044</v>
      </c>
      <c r="D48" s="219">
        <v>1.1269</v>
      </c>
      <c r="E48" s="219">
        <v>1.3732</v>
      </c>
      <c r="F48" s="219">
        <v>0.91190000000000004</v>
      </c>
    </row>
    <row r="49" spans="1:6" ht="15.75">
      <c r="A49" s="178">
        <v>43466</v>
      </c>
      <c r="B49" s="220">
        <v>0.65449999999999997</v>
      </c>
      <c r="C49" s="220">
        <v>1.9714</v>
      </c>
      <c r="D49" s="220">
        <v>1.5233000000000001</v>
      </c>
      <c r="E49" s="220">
        <v>1.8240000000000001</v>
      </c>
      <c r="F49" s="220">
        <v>1.1375</v>
      </c>
    </row>
    <row r="50" spans="1:6" ht="15.75">
      <c r="A50" s="178">
        <v>43497</v>
      </c>
      <c r="B50" s="219">
        <v>0.5887</v>
      </c>
      <c r="C50" s="219">
        <v>0.6905</v>
      </c>
      <c r="D50" s="219">
        <v>0.88090000000000002</v>
      </c>
      <c r="E50" s="219">
        <v>0.74829999999999997</v>
      </c>
      <c r="F50" s="219">
        <v>0.6552</v>
      </c>
    </row>
    <row r="51" spans="1:6" ht="15.75">
      <c r="A51" s="178">
        <v>43525</v>
      </c>
      <c r="B51" s="220">
        <v>0.52939999999999998</v>
      </c>
      <c r="C51" s="220">
        <v>0.9264</v>
      </c>
      <c r="D51" s="220">
        <v>0.99034229369874271</v>
      </c>
      <c r="E51" s="220">
        <v>0.94599999999999995</v>
      </c>
      <c r="F51" s="220">
        <v>0.69179999999999997</v>
      </c>
    </row>
    <row r="52" spans="1:6" ht="15.75">
      <c r="A52" s="178">
        <v>43556</v>
      </c>
      <c r="B52" s="219">
        <v>0.6079</v>
      </c>
      <c r="C52" s="219">
        <v>1.1974</v>
      </c>
      <c r="D52" s="219">
        <v>1.3414999999999999</v>
      </c>
      <c r="E52" s="219">
        <v>1.2418</v>
      </c>
      <c r="F52" s="219">
        <v>0.86819999999999997</v>
      </c>
    </row>
    <row r="53" spans="1:6" ht="15.75">
      <c r="A53" s="178">
        <v>43586</v>
      </c>
      <c r="B53" s="220">
        <v>0.57689999999999997</v>
      </c>
      <c r="C53" s="220">
        <v>2.327</v>
      </c>
      <c r="D53" s="220">
        <v>1.4713000000000001</v>
      </c>
      <c r="E53" s="220">
        <v>2.0937000000000001</v>
      </c>
      <c r="F53" s="220">
        <v>1.2173</v>
      </c>
    </row>
    <row r="54" spans="1:6" ht="15.75">
      <c r="A54" s="178">
        <v>43617</v>
      </c>
      <c r="B54" s="219">
        <v>0.4874</v>
      </c>
      <c r="C54" s="219">
        <v>2.3847999999999998</v>
      </c>
      <c r="D54" s="219">
        <v>1.6065</v>
      </c>
      <c r="E54" s="219">
        <v>2.1716000000000002</v>
      </c>
      <c r="F54" s="219">
        <v>1.2095</v>
      </c>
    </row>
    <row r="55" spans="1:6" ht="15.75">
      <c r="A55" s="178">
        <v>43647</v>
      </c>
      <c r="B55" s="220">
        <v>0.60540000000000005</v>
      </c>
      <c r="C55" s="220">
        <v>0.43059999999999998</v>
      </c>
      <c r="D55" s="220">
        <v>1.0733999999999999</v>
      </c>
      <c r="E55" s="220">
        <v>0.59470000000000001</v>
      </c>
      <c r="F55" s="220">
        <v>0.60250000000000004</v>
      </c>
    </row>
    <row r="56" spans="1:6" ht="15.75">
      <c r="A56" s="178">
        <v>43678</v>
      </c>
      <c r="B56" s="219">
        <v>0.51100000000000001</v>
      </c>
      <c r="C56" s="219">
        <v>-0.53290000000000004</v>
      </c>
      <c r="D56" s="219">
        <v>0.2427</v>
      </c>
      <c r="E56" s="219">
        <v>-0.3392</v>
      </c>
      <c r="F56" s="219">
        <v>0.14979999999999999</v>
      </c>
    </row>
    <row r="57" spans="1:6" ht="15.75">
      <c r="A57" s="178">
        <v>43709</v>
      </c>
      <c r="B57" s="220">
        <v>0.46889999999999998</v>
      </c>
      <c r="C57" s="220">
        <v>1.8107</v>
      </c>
      <c r="D57" s="220">
        <v>1.7888999999999999</v>
      </c>
      <c r="E57" s="220">
        <v>1.8063</v>
      </c>
      <c r="F57" s="220">
        <v>0.99880000000000002</v>
      </c>
    </row>
    <row r="58" spans="1:6" ht="15.75">
      <c r="A58" s="178">
        <v>43739</v>
      </c>
      <c r="B58" s="219">
        <v>6.2799999999999995E-2</v>
      </c>
      <c r="C58" s="219">
        <v>0.78959999999999997</v>
      </c>
      <c r="D58" s="219">
        <v>2.1985000000000001</v>
      </c>
      <c r="E58" s="219">
        <v>1.0873999999999999</v>
      </c>
      <c r="F58" s="219">
        <v>0.4612</v>
      </c>
    </row>
    <row r="59" spans="1:6" ht="15.75">
      <c r="A59" s="178">
        <v>43770</v>
      </c>
      <c r="B59" s="220">
        <v>-6.8500000000000005E-2</v>
      </c>
      <c r="C59" s="220">
        <v>-2.0663999999999998</v>
      </c>
      <c r="D59" s="220">
        <v>0.36499999999999999</v>
      </c>
      <c r="E59" s="220">
        <v>-1.5825</v>
      </c>
      <c r="F59" s="220">
        <v>-0.6532</v>
      </c>
    </row>
    <row r="60" spans="1:6" ht="15.75">
      <c r="A60" s="178">
        <v>43800</v>
      </c>
      <c r="B60" s="219">
        <v>0.43290000000000001</v>
      </c>
      <c r="C60" s="219">
        <v>1.8244</v>
      </c>
      <c r="D60" s="219">
        <v>1.3077000000000001</v>
      </c>
      <c r="E60" s="219">
        <v>1.7239</v>
      </c>
      <c r="F60" s="219">
        <v>0.93710000000000004</v>
      </c>
    </row>
    <row r="61" spans="1:6" ht="15.75">
      <c r="A61" s="178">
        <v>43861</v>
      </c>
      <c r="B61" s="220">
        <v>0.50260000000000005</v>
      </c>
      <c r="C61" s="220">
        <v>1.1297999999999999</v>
      </c>
      <c r="D61" s="220">
        <v>0.32519999999999999</v>
      </c>
      <c r="E61" s="220">
        <v>0.99470000000000003</v>
      </c>
      <c r="F61" s="220">
        <v>0.69299999999999995</v>
      </c>
    </row>
    <row r="62" spans="1:6" ht="15.75">
      <c r="A62" s="178">
        <v>43889</v>
      </c>
      <c r="B62" s="219">
        <v>0.30819999999999997</v>
      </c>
      <c r="C62" s="219">
        <v>0.48870000000000002</v>
      </c>
      <c r="D62" s="219">
        <v>0.61719999999999997</v>
      </c>
      <c r="E62" s="219">
        <v>0.50609999999999999</v>
      </c>
      <c r="F62" s="219">
        <v>0.3851</v>
      </c>
    </row>
    <row r="63" spans="1:6" ht="15.75">
      <c r="A63" s="178">
        <v>43921</v>
      </c>
      <c r="B63" s="220">
        <v>-4.8674999999999997</v>
      </c>
      <c r="C63" s="220">
        <v>-6.0408999999999997</v>
      </c>
      <c r="D63" s="220">
        <v>-3.5217999999999998</v>
      </c>
      <c r="E63" s="220">
        <v>-5.6504000000000003</v>
      </c>
      <c r="F63" s="220">
        <v>-5.1483999999999996</v>
      </c>
    </row>
    <row r="64" spans="1:6" ht="15.75">
      <c r="A64" s="178">
        <v>43951</v>
      </c>
      <c r="B64" s="219">
        <v>0.48830000000000001</v>
      </c>
      <c r="C64" s="219">
        <v>1.9925999999999999</v>
      </c>
      <c r="D64" s="219">
        <v>-0.77190000000000003</v>
      </c>
      <c r="E64" s="219">
        <v>1.5581</v>
      </c>
      <c r="F64" s="219">
        <v>0.88090000000000002</v>
      </c>
    </row>
    <row r="65" spans="1:6" ht="15.75">
      <c r="A65" s="178">
        <v>43980</v>
      </c>
      <c r="B65" s="220">
        <v>0.77839999999999998</v>
      </c>
      <c r="C65" s="220">
        <v>2.2744</v>
      </c>
      <c r="D65" s="220">
        <v>2.0390000000000001</v>
      </c>
      <c r="E65" s="220">
        <v>2.2383000000000002</v>
      </c>
      <c r="F65" s="220">
        <v>1.3128</v>
      </c>
    </row>
    <row r="66" spans="1:6" ht="15.75">
      <c r="A66" s="178">
        <v>44012</v>
      </c>
      <c r="B66" s="219">
        <v>1.0161</v>
      </c>
      <c r="C66" s="219">
        <v>1.8353999999999999</v>
      </c>
      <c r="D66" s="219">
        <v>1.4892000000000001</v>
      </c>
      <c r="E66" s="219">
        <v>1.7823</v>
      </c>
      <c r="F66" s="219">
        <v>1.2998000000000001</v>
      </c>
    </row>
    <row r="67" spans="1:6" ht="15.75">
      <c r="A67" s="178">
        <v>44043</v>
      </c>
      <c r="B67" s="220">
        <v>1.4661999999999999</v>
      </c>
      <c r="C67" s="220">
        <v>3.1212</v>
      </c>
      <c r="D67" s="220">
        <v>1.6849000000000001</v>
      </c>
      <c r="E67" s="220">
        <v>2.9016999999999999</v>
      </c>
      <c r="F67" s="220">
        <v>2.0013999999999998</v>
      </c>
    </row>
    <row r="68" spans="1:6" ht="15.75">
      <c r="A68" s="178">
        <v>44074</v>
      </c>
      <c r="B68" s="219">
        <v>0.85440000000000005</v>
      </c>
      <c r="C68" s="219">
        <v>-0.14749999999999999</v>
      </c>
      <c r="D68" s="219">
        <v>0.96079999999999999</v>
      </c>
      <c r="E68" s="219">
        <v>2.1000000000000001E-2</v>
      </c>
      <c r="F68" s="219">
        <v>0.54100000000000004</v>
      </c>
    </row>
    <row r="69" spans="1:6" ht="15.75">
      <c r="A69" s="178">
        <v>44104</v>
      </c>
      <c r="B69" s="220">
        <v>0.52610000000000001</v>
      </c>
      <c r="C69" s="220">
        <v>-0.432</v>
      </c>
      <c r="D69" s="220">
        <v>0.4007</v>
      </c>
      <c r="E69" s="220">
        <v>-0.30980000000000002</v>
      </c>
      <c r="F69" s="220">
        <v>0.20730000000000001</v>
      </c>
    </row>
    <row r="70" spans="1:6" ht="15.75">
      <c r="A70" s="178">
        <v>44134</v>
      </c>
      <c r="B70" s="388">
        <v>0.31140000000000001</v>
      </c>
      <c r="C70" s="388">
        <v>0.9496</v>
      </c>
      <c r="D70" s="388">
        <v>0.68330000000000002</v>
      </c>
      <c r="E70" s="388">
        <v>0.9123</v>
      </c>
      <c r="F70" s="388">
        <v>0.54159999999999997</v>
      </c>
    </row>
    <row r="71" spans="1:6" ht="15.75">
      <c r="A71" s="178">
        <v>44165</v>
      </c>
      <c r="B71" s="220">
        <v>0.52610000000000001</v>
      </c>
      <c r="C71" s="220">
        <v>-0.432</v>
      </c>
      <c r="D71" s="220">
        <v>0.4007</v>
      </c>
      <c r="E71" s="220">
        <v>-0.30980000000000002</v>
      </c>
      <c r="F71" s="220">
        <v>0.20730000000000001</v>
      </c>
    </row>
    <row r="72" spans="1:6" ht="15.75">
      <c r="A72" s="178">
        <v>44196</v>
      </c>
      <c r="B72" s="388">
        <v>0.4793</v>
      </c>
      <c r="C72" s="388">
        <v>3.7766000000000002</v>
      </c>
      <c r="D72" s="388">
        <v>1.806</v>
      </c>
      <c r="E72" s="388">
        <v>3.5198</v>
      </c>
      <c r="F72" s="388">
        <v>1.7039</v>
      </c>
    </row>
    <row r="73" spans="1:6" ht="15.75">
      <c r="A73" s="178">
        <v>44225</v>
      </c>
      <c r="B73" s="220">
        <v>0.3735</v>
      </c>
      <c r="C73" s="220">
        <v>0.28149999999999997</v>
      </c>
      <c r="D73" s="220">
        <v>0.53410000000000002</v>
      </c>
      <c r="E73" s="220">
        <v>0.31269999999999998</v>
      </c>
      <c r="F73" s="220">
        <v>0.34949999999999998</v>
      </c>
    </row>
    <row r="74" spans="1:6" ht="15.75">
      <c r="A74" s="178">
        <v>44255</v>
      </c>
      <c r="B74" s="388">
        <v>0.50939999999999996</v>
      </c>
      <c r="C74" s="388">
        <v>-1.111</v>
      </c>
      <c r="D74" s="388">
        <v>-0.19120000000000001</v>
      </c>
      <c r="E74" s="388">
        <v>-1.0139</v>
      </c>
      <c r="F74" s="388">
        <v>-0.12139999999999999</v>
      </c>
    </row>
    <row r="75" spans="1:6" ht="15.75">
      <c r="A75" s="178">
        <v>44286</v>
      </c>
      <c r="B75" s="220">
        <v>0.63080000000000003</v>
      </c>
      <c r="C75" s="220">
        <v>0.37340000000000001</v>
      </c>
      <c r="D75" s="220">
        <v>0.92220000000000002</v>
      </c>
      <c r="E75" s="220">
        <v>0.42920000000000003</v>
      </c>
      <c r="F75" s="220">
        <v>0.5514</v>
      </c>
    </row>
    <row r="76" spans="1:6" ht="15.75">
      <c r="A76" s="178">
        <v>44316</v>
      </c>
      <c r="B76" s="388">
        <v>0.55700000000000005</v>
      </c>
      <c r="C76" s="388">
        <v>1.4433</v>
      </c>
      <c r="D76" s="388">
        <v>1.0971</v>
      </c>
      <c r="E76" s="388">
        <v>1.4101999999999999</v>
      </c>
      <c r="F76" s="388">
        <v>0.90680000000000005</v>
      </c>
    </row>
    <row r="77" spans="1:6" ht="15.75">
      <c r="A77" s="178">
        <v>44347</v>
      </c>
      <c r="B77" s="220">
        <v>0.44159999999999999</v>
      </c>
      <c r="C77" s="220">
        <v>0.91739999999999999</v>
      </c>
      <c r="D77" s="220">
        <v>0.85909999999999997</v>
      </c>
      <c r="E77" s="220">
        <v>0.91900000000000004</v>
      </c>
      <c r="F77" s="220">
        <v>0.63880000000000003</v>
      </c>
    </row>
    <row r="78" spans="1:6" ht="15.75">
      <c r="A78" s="178">
        <v>44377</v>
      </c>
      <c r="B78" s="388">
        <v>0.54610000000000003</v>
      </c>
      <c r="C78" s="388">
        <v>0.59760000000000002</v>
      </c>
      <c r="D78" s="388">
        <v>1.0144</v>
      </c>
      <c r="E78" s="388">
        <v>0.6593</v>
      </c>
      <c r="F78" s="388">
        <v>0.59299999999999997</v>
      </c>
    </row>
    <row r="79" spans="1:6" ht="15.75">
      <c r="A79" s="178">
        <v>44407</v>
      </c>
      <c r="B79" s="220">
        <v>0.6573</v>
      </c>
      <c r="C79" s="220">
        <v>-6.9999999999999999E-4</v>
      </c>
      <c r="D79" s="220">
        <v>-0.16980000000000001</v>
      </c>
      <c r="E79" s="220">
        <v>-2.4199999999999999E-2</v>
      </c>
      <c r="F79" s="220">
        <v>0.37480000000000002</v>
      </c>
    </row>
    <row r="80" spans="1:6" ht="15.75">
      <c r="A80" s="178">
        <v>44439</v>
      </c>
      <c r="B80" s="388">
        <v>0.72819999999999996</v>
      </c>
      <c r="C80" s="388">
        <v>-6.4799999999999996E-2</v>
      </c>
      <c r="D80" s="388">
        <v>0.6714</v>
      </c>
      <c r="E80" s="388">
        <v>6.2E-2</v>
      </c>
      <c r="F80" s="388">
        <v>0.441</v>
      </c>
    </row>
    <row r="81" spans="1:6" ht="15.75">
      <c r="A81" s="178">
        <v>44469</v>
      </c>
      <c r="B81" s="220">
        <v>0.7288</v>
      </c>
      <c r="C81" s="220">
        <v>0.4078</v>
      </c>
      <c r="D81" s="220">
        <v>0.61519999999999997</v>
      </c>
      <c r="E81" s="220">
        <v>0.44309999999999999</v>
      </c>
      <c r="F81" s="220">
        <v>0.60560000000000003</v>
      </c>
    </row>
    <row r="82" spans="1:6" ht="15.75">
      <c r="A82" s="178">
        <v>44498</v>
      </c>
      <c r="B82" s="388">
        <v>0.68310000000000004</v>
      </c>
      <c r="C82" s="388">
        <v>-1.4098999999999999</v>
      </c>
      <c r="D82" s="388">
        <v>-1.7757000000000001</v>
      </c>
      <c r="E82" s="388">
        <v>-1.4702999999999999</v>
      </c>
      <c r="F82" s="388">
        <v>-0.21779999999999999</v>
      </c>
    </row>
    <row r="83" spans="1:6" ht="15.75">
      <c r="A83" s="368">
        <v>44530</v>
      </c>
      <c r="B83" s="220">
        <v>0.64659999999999995</v>
      </c>
      <c r="C83" s="220">
        <v>3.3117999999999999</v>
      </c>
      <c r="D83" s="220">
        <v>3.2018</v>
      </c>
      <c r="E83" s="220">
        <v>3.1526000000000001</v>
      </c>
      <c r="F83" s="220">
        <v>1.7522</v>
      </c>
    </row>
    <row r="84" spans="1:6" ht="15.75">
      <c r="A84" s="178">
        <v>44561</v>
      </c>
      <c r="B84" s="388">
        <v>0.82869999999999999</v>
      </c>
      <c r="C84" s="388">
        <v>0.75880000000000003</v>
      </c>
      <c r="D84" s="388">
        <v>0.95709999999999995</v>
      </c>
      <c r="E84" s="388">
        <v>0.79249999999999998</v>
      </c>
      <c r="F84" s="388">
        <v>0.81440000000000001</v>
      </c>
    </row>
    <row r="85" spans="1:6" ht="15.75">
      <c r="A85" s="368">
        <v>44592</v>
      </c>
      <c r="B85" s="220">
        <v>0.85980000000000001</v>
      </c>
      <c r="C85" s="220">
        <v>-0.36349999999999999</v>
      </c>
      <c r="D85" s="220">
        <v>-0.66139999999999999</v>
      </c>
      <c r="E85" s="220">
        <v>-0.41470000000000001</v>
      </c>
      <c r="F85" s="220">
        <v>0.31919999999999998</v>
      </c>
    </row>
    <row r="86" spans="1:6" ht="15.75">
      <c r="A86" s="178">
        <v>44617</v>
      </c>
      <c r="B86" s="388">
        <v>0.93779999999999997</v>
      </c>
      <c r="C86" s="388">
        <v>0.60450000000000004</v>
      </c>
      <c r="D86" s="388">
        <v>0.94789999999999996</v>
      </c>
      <c r="E86" s="388">
        <v>0.6573</v>
      </c>
      <c r="F86" s="388">
        <v>0.81479999999999997</v>
      </c>
    </row>
    <row r="87" spans="1:6" ht="15.75">
      <c r="A87" s="368">
        <v>44651</v>
      </c>
      <c r="B87" s="220">
        <v>1.1205000000000001</v>
      </c>
      <c r="C87" s="220">
        <v>3.085</v>
      </c>
      <c r="D87" s="220">
        <v>3.1429999999999998</v>
      </c>
      <c r="E87" s="220">
        <v>3.0941000000000001</v>
      </c>
      <c r="F87" s="220">
        <v>1.9754</v>
      </c>
    </row>
    <row r="88" spans="1:6" ht="15.75">
      <c r="A88" s="368">
        <v>44652</v>
      </c>
      <c r="B88" s="388">
        <v>1.0228999999999999</v>
      </c>
      <c r="C88" s="388">
        <v>1.0811999999999999</v>
      </c>
      <c r="D88" s="388">
        <v>1.3210999999999999</v>
      </c>
      <c r="E88" s="388">
        <v>1.1175999999999999</v>
      </c>
      <c r="F88" s="388">
        <v>1.0722</v>
      </c>
    </row>
    <row r="89" spans="1:6">
      <c r="A89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94"/>
  <sheetViews>
    <sheetView showGridLines="0" zoomScale="90" zoomScaleNormal="90" workbookViewId="0">
      <selection activeCell="A3" sqref="A3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7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</row>
    <row r="2" spans="1:17" ht="26.25">
      <c r="A2" s="448" t="s">
        <v>305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7" ht="26.25">
      <c r="A3" s="55"/>
      <c r="B3" s="55"/>
      <c r="C3" s="55"/>
      <c r="D3" s="55"/>
      <c r="E3" s="55"/>
      <c r="F3" s="55"/>
      <c r="G3" s="55"/>
      <c r="H3" s="55"/>
      <c r="I3" s="55"/>
      <c r="J3" s="56"/>
      <c r="K3" s="55"/>
      <c r="L3" s="55"/>
      <c r="M3" s="144"/>
      <c r="N3" s="144"/>
      <c r="O3" s="144" t="s">
        <v>136</v>
      </c>
    </row>
    <row r="4" spans="1:17" ht="24" customHeight="1">
      <c r="C4" s="60" t="s">
        <v>301</v>
      </c>
      <c r="D4" s="60"/>
      <c r="E4" s="60"/>
      <c r="F4" s="60"/>
      <c r="G4" s="60"/>
      <c r="H4" s="60"/>
      <c r="I4" s="60"/>
      <c r="J4" s="60"/>
      <c r="K4" s="60"/>
      <c r="L4" s="51"/>
      <c r="M4" s="51"/>
      <c r="N4" s="57"/>
      <c r="O4" s="51"/>
    </row>
    <row r="5" spans="1:17" s="203" customFormat="1" ht="30" customHeight="1">
      <c r="C5" s="479" t="s">
        <v>27</v>
      </c>
      <c r="D5" s="480" t="s">
        <v>28</v>
      </c>
      <c r="E5" s="481"/>
      <c r="F5" s="484" t="s">
        <v>12</v>
      </c>
      <c r="G5" s="484"/>
      <c r="H5" s="484"/>
      <c r="I5" s="484"/>
      <c r="J5" s="480" t="s">
        <v>29</v>
      </c>
      <c r="K5" s="479"/>
      <c r="L5" s="57"/>
      <c r="M5" s="57"/>
      <c r="O5" s="57"/>
    </row>
    <row r="6" spans="1:17" ht="15.95" customHeight="1">
      <c r="C6" s="479"/>
      <c r="D6" s="482"/>
      <c r="E6" s="483"/>
      <c r="F6" s="123" t="s">
        <v>13</v>
      </c>
      <c r="G6" s="123" t="s">
        <v>14</v>
      </c>
      <c r="H6" s="123" t="s">
        <v>174</v>
      </c>
      <c r="I6" s="123" t="s">
        <v>175</v>
      </c>
      <c r="J6" s="480"/>
      <c r="K6" s="479"/>
      <c r="L6" s="51"/>
      <c r="M6" s="51"/>
      <c r="N6" s="51"/>
      <c r="O6" s="51"/>
    </row>
    <row r="7" spans="1:17" ht="15.95" customHeight="1">
      <c r="C7" s="69" t="s">
        <v>30</v>
      </c>
      <c r="D7" s="476" t="s">
        <v>31</v>
      </c>
      <c r="E7" s="477"/>
      <c r="F7" s="343">
        <v>0.8216</v>
      </c>
      <c r="G7" s="343">
        <v>3.3121</v>
      </c>
      <c r="H7" s="343">
        <v>7.0262000000000002</v>
      </c>
      <c r="I7" s="343">
        <v>9.3723045536774574</v>
      </c>
      <c r="J7" s="345">
        <v>9.6799999999999997E-2</v>
      </c>
      <c r="K7" s="345"/>
      <c r="L7" s="356"/>
      <c r="M7" s="51"/>
      <c r="N7" s="358"/>
      <c r="O7" s="359"/>
      <c r="P7" s="360"/>
      <c r="Q7" s="360"/>
    </row>
    <row r="8" spans="1:17" ht="15.95" customHeight="1">
      <c r="C8" s="70" t="s">
        <v>32</v>
      </c>
      <c r="D8" s="472"/>
      <c r="E8" s="473"/>
      <c r="F8" s="344">
        <v>0.60599999999999998</v>
      </c>
      <c r="G8" s="344">
        <v>2.6762999999999999</v>
      </c>
      <c r="H8" s="344">
        <v>3.2311000000000001</v>
      </c>
      <c r="I8" s="344">
        <v>5.9277312637028734</v>
      </c>
      <c r="J8" s="346">
        <v>1.3113999999999999</v>
      </c>
      <c r="K8" s="346"/>
      <c r="L8" s="51"/>
      <c r="M8" s="51"/>
      <c r="N8" s="358"/>
      <c r="O8" s="359"/>
      <c r="P8" s="360"/>
      <c r="Q8" s="360"/>
    </row>
    <row r="9" spans="1:17" ht="15.95" customHeight="1">
      <c r="C9" s="69" t="s">
        <v>33</v>
      </c>
      <c r="D9" s="472"/>
      <c r="E9" s="473"/>
      <c r="F9" s="343">
        <v>-0.17449999999999999</v>
      </c>
      <c r="G9" s="343">
        <v>0.94079999999999997</v>
      </c>
      <c r="H9" s="343">
        <v>-0.3911</v>
      </c>
      <c r="I9" s="343">
        <v>1.4819710218832327</v>
      </c>
      <c r="J9" s="345">
        <v>3.7250000000000001</v>
      </c>
      <c r="K9" s="345"/>
      <c r="L9" s="74"/>
      <c r="M9" s="74"/>
      <c r="N9" s="358"/>
      <c r="O9" s="359"/>
      <c r="P9" s="360"/>
      <c r="Q9" s="360"/>
    </row>
    <row r="10" spans="1:17" ht="15.95" customHeight="1">
      <c r="C10" s="70" t="s">
        <v>34</v>
      </c>
      <c r="D10" s="472"/>
      <c r="E10" s="473"/>
      <c r="F10" s="344">
        <v>-1.0357000000000001</v>
      </c>
      <c r="G10" s="344">
        <v>-0.55879999999999996</v>
      </c>
      <c r="H10" s="344">
        <v>-2.1659999999999999</v>
      </c>
      <c r="I10" s="344">
        <v>-1.201507051984807</v>
      </c>
      <c r="J10" s="346">
        <v>5.9104000000000001</v>
      </c>
      <c r="K10" s="346"/>
      <c r="L10" s="51"/>
      <c r="M10" s="51"/>
      <c r="N10" s="358"/>
      <c r="O10" s="359"/>
      <c r="P10" s="360"/>
      <c r="Q10" s="360"/>
    </row>
    <row r="11" spans="1:17" ht="15.95" customHeight="1">
      <c r="C11" s="69" t="s">
        <v>35</v>
      </c>
      <c r="D11" s="472"/>
      <c r="E11" s="473"/>
      <c r="F11" s="343">
        <v>-2.3437999999999999</v>
      </c>
      <c r="G11" s="343">
        <v>-2.8325</v>
      </c>
      <c r="H11" s="343">
        <v>-5.0646000000000004</v>
      </c>
      <c r="I11" s="343">
        <v>-4.9876791715763087</v>
      </c>
      <c r="J11" s="345">
        <v>9.6494999999999997</v>
      </c>
      <c r="K11" s="345"/>
      <c r="L11" s="51"/>
      <c r="M11" s="51"/>
      <c r="N11" s="358"/>
      <c r="O11" s="359"/>
      <c r="P11" s="360"/>
      <c r="Q11" s="360"/>
    </row>
    <row r="12" spans="1:17" ht="15.95" customHeight="1">
      <c r="C12" s="69" t="s">
        <v>36</v>
      </c>
      <c r="D12" s="470" t="s">
        <v>37</v>
      </c>
      <c r="E12" s="471"/>
      <c r="F12" s="343">
        <v>1.5073000000000001</v>
      </c>
      <c r="G12" s="343">
        <v>5.4466999999999999</v>
      </c>
      <c r="H12" s="343">
        <v>9.2662999999999993</v>
      </c>
      <c r="I12" s="343">
        <v>19.68795459854875</v>
      </c>
      <c r="J12" s="345">
        <v>2.3855</v>
      </c>
      <c r="K12" s="345"/>
      <c r="L12" s="51"/>
      <c r="M12" s="51"/>
      <c r="N12" s="358"/>
      <c r="O12" s="359"/>
      <c r="P12" s="360"/>
      <c r="Q12" s="360"/>
    </row>
    <row r="13" spans="1:17" ht="15.95" customHeight="1">
      <c r="C13" s="70" t="s">
        <v>38</v>
      </c>
      <c r="D13" s="472"/>
      <c r="E13" s="473"/>
      <c r="F13" s="344">
        <v>1.0086999999999999</v>
      </c>
      <c r="G13" s="344">
        <v>4.7531999999999996</v>
      </c>
      <c r="H13" s="344">
        <v>7.8108000000000004</v>
      </c>
      <c r="I13" s="344">
        <v>18.168596393803639</v>
      </c>
      <c r="J13" s="346">
        <v>3.2339000000000002</v>
      </c>
      <c r="K13" s="346"/>
      <c r="L13" s="51"/>
      <c r="M13" s="51"/>
      <c r="N13" s="358"/>
      <c r="O13" s="359"/>
      <c r="P13" s="360"/>
      <c r="Q13" s="360"/>
    </row>
    <row r="14" spans="1:17" ht="15.95" customHeight="1">
      <c r="C14" s="69" t="s">
        <v>39</v>
      </c>
      <c r="D14" s="472"/>
      <c r="E14" s="473"/>
      <c r="F14" s="343">
        <v>0.57779999999999998</v>
      </c>
      <c r="G14" s="343">
        <v>3.7793000000000001</v>
      </c>
      <c r="H14" s="343">
        <v>6.1882999999999999</v>
      </c>
      <c r="I14" s="343">
        <v>15.914140585756375</v>
      </c>
      <c r="J14" s="345">
        <v>4.8895999999999997</v>
      </c>
      <c r="K14" s="345"/>
      <c r="L14" s="51"/>
      <c r="M14" s="51"/>
      <c r="N14" s="358"/>
      <c r="O14" s="359"/>
      <c r="P14" s="360"/>
      <c r="Q14" s="360"/>
    </row>
    <row r="15" spans="1:17" ht="15.95" customHeight="1">
      <c r="C15" s="70" t="s">
        <v>40</v>
      </c>
      <c r="D15" s="472"/>
      <c r="E15" s="473"/>
      <c r="F15" s="344">
        <v>0.45100000000000001</v>
      </c>
      <c r="G15" s="344">
        <v>2.3792</v>
      </c>
      <c r="H15" s="344">
        <v>1.3641000000000001</v>
      </c>
      <c r="I15" s="344">
        <v>11.236094826055144</v>
      </c>
      <c r="J15" s="346">
        <v>7.7453000000000003</v>
      </c>
      <c r="K15" s="346"/>
      <c r="L15" s="51"/>
      <c r="M15" s="51"/>
      <c r="N15" s="358"/>
      <c r="O15" s="359"/>
      <c r="P15" s="360"/>
      <c r="Q15" s="360"/>
    </row>
    <row r="16" spans="1:17" ht="15.95" customHeight="1">
      <c r="C16" s="69" t="s">
        <v>41</v>
      </c>
      <c r="D16" s="472"/>
      <c r="E16" s="473"/>
      <c r="F16" s="343">
        <v>-0.17230000000000001</v>
      </c>
      <c r="G16" s="343">
        <v>0.90010000000000001</v>
      </c>
      <c r="H16" s="343">
        <v>-4.1891999999999996</v>
      </c>
      <c r="I16" s="343">
        <v>6.9082637169105121</v>
      </c>
      <c r="J16" s="345">
        <v>9.9860000000000007</v>
      </c>
      <c r="K16" s="345"/>
      <c r="L16" s="51"/>
      <c r="M16" s="51"/>
      <c r="N16" s="358"/>
      <c r="O16" s="359"/>
      <c r="P16" s="360"/>
      <c r="Q16" s="360"/>
    </row>
    <row r="17" spans="3:17" ht="15.95" customHeight="1">
      <c r="C17" s="70" t="s">
        <v>42</v>
      </c>
      <c r="D17" s="472"/>
      <c r="E17" s="473"/>
      <c r="F17" s="344">
        <v>-1.2134</v>
      </c>
      <c r="G17" s="344">
        <v>-0.84709999999999996</v>
      </c>
      <c r="H17" s="344">
        <v>-8.9738000000000007</v>
      </c>
      <c r="I17" s="344">
        <v>2.2769470094232691</v>
      </c>
      <c r="J17" s="346">
        <v>12.346299999999999</v>
      </c>
      <c r="K17" s="346"/>
      <c r="L17" s="51"/>
      <c r="M17" s="51"/>
      <c r="N17" s="358"/>
      <c r="O17" s="359"/>
      <c r="P17" s="360"/>
      <c r="Q17" s="360"/>
    </row>
    <row r="18" spans="3:17" ht="15.95" customHeight="1">
      <c r="C18" s="69" t="s">
        <v>43</v>
      </c>
      <c r="D18" s="474"/>
      <c r="E18" s="475"/>
      <c r="F18" s="343">
        <v>-3.5983000000000001</v>
      </c>
      <c r="G18" s="343">
        <v>-4.5555000000000003</v>
      </c>
      <c r="H18" s="343">
        <v>-15.694000000000001</v>
      </c>
      <c r="I18" s="343">
        <v>-9.7653643643971897</v>
      </c>
      <c r="J18" s="345">
        <v>17.598199999999999</v>
      </c>
      <c r="K18" s="345"/>
      <c r="L18" s="51"/>
      <c r="M18" s="51"/>
      <c r="N18" s="358"/>
      <c r="O18" s="359"/>
      <c r="P18" s="360"/>
      <c r="Q18" s="360"/>
    </row>
    <row r="19" spans="3:17" s="203" customFormat="1" ht="24.95" customHeight="1">
      <c r="C19" s="67" t="s">
        <v>50</v>
      </c>
      <c r="D19" s="71"/>
      <c r="E19" s="72"/>
      <c r="F19" s="73"/>
      <c r="G19" s="73"/>
      <c r="H19" s="73"/>
      <c r="I19" s="73"/>
      <c r="J19" s="59"/>
      <c r="K19" s="59"/>
      <c r="L19" s="57"/>
      <c r="M19" s="57"/>
      <c r="N19" s="57"/>
      <c r="O19" s="57"/>
    </row>
    <row r="20" spans="3:17" ht="30" customHeight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3:17" s="204" customFormat="1" ht="30" customHeight="1">
      <c r="C21" s="466" t="s">
        <v>51</v>
      </c>
      <c r="D21" s="468" t="s">
        <v>185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9"/>
      <c r="O21" s="469"/>
    </row>
    <row r="22" spans="3:17" ht="31.5">
      <c r="C22" s="467"/>
      <c r="D22" s="118" t="s">
        <v>30</v>
      </c>
      <c r="E22" s="120" t="s">
        <v>32</v>
      </c>
      <c r="F22" s="120" t="s">
        <v>33</v>
      </c>
      <c r="G22" s="120" t="s">
        <v>34</v>
      </c>
      <c r="H22" s="120" t="s">
        <v>35</v>
      </c>
      <c r="I22" s="120" t="s">
        <v>36</v>
      </c>
      <c r="J22" s="120" t="s">
        <v>38</v>
      </c>
      <c r="K22" s="120" t="s">
        <v>39</v>
      </c>
      <c r="L22" s="120" t="s">
        <v>40</v>
      </c>
      <c r="M22" s="120" t="s">
        <v>41</v>
      </c>
      <c r="N22" s="120" t="s">
        <v>42</v>
      </c>
      <c r="O22" s="118" t="s">
        <v>43</v>
      </c>
    </row>
    <row r="23" spans="3:17" ht="15.75">
      <c r="C23" s="35">
        <v>2010</v>
      </c>
      <c r="D23" s="221">
        <v>9.8025308377023066</v>
      </c>
      <c r="E23" s="221">
        <v>10.897145358662641</v>
      </c>
      <c r="F23" s="221">
        <v>12.040965150685778</v>
      </c>
      <c r="G23" s="221">
        <v>13.626120153783949</v>
      </c>
      <c r="H23" s="221">
        <v>17.767026912247431</v>
      </c>
      <c r="I23" s="221">
        <v>13.143553627408334</v>
      </c>
      <c r="J23" s="221">
        <v>14.148893266997419</v>
      </c>
      <c r="K23" s="221">
        <v>16.129929977457991</v>
      </c>
      <c r="L23" s="221">
        <v>19.558725641397711</v>
      </c>
      <c r="M23" s="221">
        <v>23.608303292786402</v>
      </c>
      <c r="N23" s="221">
        <v>29.188262581377032</v>
      </c>
      <c r="O23" s="221">
        <v>44.21560238855713</v>
      </c>
    </row>
    <row r="24" spans="3:17" ht="15.75">
      <c r="C24" s="35">
        <v>2011</v>
      </c>
      <c r="D24" s="222">
        <v>11.816654853252185</v>
      </c>
      <c r="E24" s="222">
        <v>13.971458569324401</v>
      </c>
      <c r="F24" s="222">
        <v>15.902954679421155</v>
      </c>
      <c r="G24" s="222">
        <v>16.472624742457718</v>
      </c>
      <c r="H24" s="222">
        <v>17.12275290176639</v>
      </c>
      <c r="I24" s="222">
        <v>16.411902966121851</v>
      </c>
      <c r="J24" s="222">
        <v>16.724484453071753</v>
      </c>
      <c r="K24" s="222">
        <v>16.552143970110201</v>
      </c>
      <c r="L24" s="222">
        <v>16.453399188083928</v>
      </c>
      <c r="M24" s="222">
        <v>15.543564290910217</v>
      </c>
      <c r="N24" s="222">
        <v>13.473024506529541</v>
      </c>
      <c r="O24" s="222">
        <v>7.1818655033407008</v>
      </c>
    </row>
    <row r="25" spans="3:17" ht="15.75">
      <c r="C25" s="35">
        <v>2012</v>
      </c>
      <c r="D25" s="221">
        <v>8.6860114979999459</v>
      </c>
      <c r="E25" s="221">
        <v>11.630623227919834</v>
      </c>
      <c r="F25" s="221">
        <v>15.827474212816806</v>
      </c>
      <c r="G25" s="221">
        <v>19.140539456959704</v>
      </c>
      <c r="H25" s="221">
        <v>24.320741744268304</v>
      </c>
      <c r="I25" s="221">
        <v>16.952388702219888</v>
      </c>
      <c r="J25" s="221">
        <v>20.426542710589459</v>
      </c>
      <c r="K25" s="221">
        <v>25.590880045335474</v>
      </c>
      <c r="L25" s="221">
        <v>34.095732952476652</v>
      </c>
      <c r="M25" s="221">
        <v>41.451043437739862</v>
      </c>
      <c r="N25" s="221">
        <v>49.051336897489392</v>
      </c>
      <c r="O25" s="221">
        <v>65.482030091672485</v>
      </c>
    </row>
    <row r="26" spans="3:17" ht="15.75">
      <c r="C26" s="35">
        <v>2013</v>
      </c>
      <c r="D26" s="222">
        <v>7.9083610591710762</v>
      </c>
      <c r="E26" s="222">
        <v>6.523032865904077</v>
      </c>
      <c r="F26" s="222">
        <v>3.1966446453285169</v>
      </c>
      <c r="G26" s="222">
        <v>-0.93718075953785895</v>
      </c>
      <c r="H26" s="222">
        <v>-8.5188010210651921</v>
      </c>
      <c r="I26" s="222">
        <v>4.2064278133889133</v>
      </c>
      <c r="J26" s="222">
        <v>0.61290969823526442</v>
      </c>
      <c r="K26" s="222">
        <v>-5.3658680305782021</v>
      </c>
      <c r="L26" s="222">
        <v>-15.708315213149559</v>
      </c>
      <c r="M26" s="222">
        <v>-23.941507362132452</v>
      </c>
      <c r="N26" s="222">
        <v>-31.316921002390785</v>
      </c>
      <c r="O26" s="222">
        <v>-43.993456628422642</v>
      </c>
    </row>
    <row r="27" spans="3:17" ht="15.75">
      <c r="C27" s="35">
        <v>2014</v>
      </c>
      <c r="D27" s="221">
        <v>10.661358321464554</v>
      </c>
      <c r="E27" s="221">
        <v>9.9939580659921479</v>
      </c>
      <c r="F27" s="221">
        <v>10.18004030580193</v>
      </c>
      <c r="G27" s="221">
        <v>11.365648090783864</v>
      </c>
      <c r="H27" s="221">
        <v>14.870018952382047</v>
      </c>
      <c r="I27" s="221">
        <v>11.46948517966624</v>
      </c>
      <c r="J27" s="221">
        <v>11.920819631850122</v>
      </c>
      <c r="K27" s="221">
        <v>13.441067733871325</v>
      </c>
      <c r="L27" s="221">
        <v>16.732943036001814</v>
      </c>
      <c r="M27" s="221">
        <v>19.381906305372311</v>
      </c>
      <c r="N27" s="221">
        <v>21.83414236957195</v>
      </c>
      <c r="O27" s="221">
        <v>26.741444711122963</v>
      </c>
    </row>
    <row r="28" spans="3:17" ht="15.75">
      <c r="C28" s="35">
        <v>2015</v>
      </c>
      <c r="D28" s="222">
        <v>13.448832228967067</v>
      </c>
      <c r="E28" s="222">
        <v>11.404520020944853</v>
      </c>
      <c r="F28" s="222">
        <v>6.9474941674691149</v>
      </c>
      <c r="G28" s="222">
        <v>2.6126614500194378</v>
      </c>
      <c r="H28" s="222">
        <v>-4.9343934768906532</v>
      </c>
      <c r="I28" s="222">
        <v>16.383639866615486</v>
      </c>
      <c r="J28" s="222">
        <v>15.167926471694315</v>
      </c>
      <c r="K28" s="222">
        <v>11.763219316429385</v>
      </c>
      <c r="L28" s="222">
        <v>4.7739659375594767</v>
      </c>
      <c r="M28" s="222">
        <v>-0.24390758726827722</v>
      </c>
      <c r="N28" s="222">
        <v>-4.4459469479106613</v>
      </c>
      <c r="O28" s="222">
        <v>-11.905234006394039</v>
      </c>
    </row>
    <row r="29" spans="3:17" ht="15.75">
      <c r="C29" s="35">
        <v>2016</v>
      </c>
      <c r="D29" s="221">
        <v>14.064801493871904</v>
      </c>
      <c r="E29" s="221">
        <v>16.753672660160881</v>
      </c>
      <c r="F29" s="221">
        <v>23.752921004013938</v>
      </c>
      <c r="G29" s="221">
        <v>30.257033423118585</v>
      </c>
      <c r="H29" s="221">
        <v>41.828692394557244</v>
      </c>
      <c r="I29" s="221">
        <v>15.213342897068838</v>
      </c>
      <c r="J29" s="221">
        <v>17.16695117863609</v>
      </c>
      <c r="K29" s="221">
        <v>20.776071189423551</v>
      </c>
      <c r="L29" s="221">
        <v>31.114584184558414</v>
      </c>
      <c r="M29" s="221">
        <v>41.986942580260099</v>
      </c>
      <c r="N29" s="221">
        <v>53.194362197227022</v>
      </c>
      <c r="O29" s="221">
        <v>77.716693522013117</v>
      </c>
    </row>
    <row r="30" spans="3:17" ht="15.75">
      <c r="C30" s="35">
        <v>2017</v>
      </c>
      <c r="D30" s="222">
        <v>10.1213</v>
      </c>
      <c r="E30" s="222">
        <v>13.2906</v>
      </c>
      <c r="F30" s="222">
        <v>16.418500000000002</v>
      </c>
      <c r="G30" s="222">
        <v>17.5687</v>
      </c>
      <c r="H30" s="222">
        <v>18.315100000000001</v>
      </c>
      <c r="I30" s="222">
        <v>13.611499999999999</v>
      </c>
      <c r="J30" s="222">
        <v>14.258699999999999</v>
      </c>
      <c r="K30" s="222">
        <v>14.1158</v>
      </c>
      <c r="L30" s="222">
        <v>13.6327</v>
      </c>
      <c r="M30" s="222">
        <v>12.9201</v>
      </c>
      <c r="N30" s="222">
        <v>12.175000000000001</v>
      </c>
      <c r="O30" s="222">
        <v>10.684900000000001</v>
      </c>
    </row>
    <row r="31" spans="3:17" ht="15.75">
      <c r="C31" s="178">
        <v>42790</v>
      </c>
      <c r="D31" s="221">
        <v>0.88686670962427883</v>
      </c>
      <c r="E31" s="221">
        <v>1.2356873608436514</v>
      </c>
      <c r="F31" s="221">
        <v>1.6478607452469651</v>
      </c>
      <c r="G31" s="221">
        <v>2.1738077664795519</v>
      </c>
      <c r="H31" s="221">
        <v>3.5213570577364406</v>
      </c>
      <c r="I31" s="221">
        <v>1.3510198471199608</v>
      </c>
      <c r="J31" s="221">
        <v>1.8446669670697968</v>
      </c>
      <c r="K31" s="221">
        <v>2.7277946205674031</v>
      </c>
      <c r="L31" s="221">
        <v>4.8761350518704782</v>
      </c>
      <c r="M31" s="221">
        <v>6.969346816277544</v>
      </c>
      <c r="N31" s="221">
        <v>9.0721768803639691</v>
      </c>
      <c r="O31" s="221">
        <v>13.425276064389147</v>
      </c>
    </row>
    <row r="32" spans="3:17" ht="15.75">
      <c r="C32" s="178">
        <v>42825</v>
      </c>
      <c r="D32" s="222">
        <v>1.0652199155753772</v>
      </c>
      <c r="E32" s="222">
        <v>1.2447843517723989</v>
      </c>
      <c r="F32" s="222">
        <v>1.4688945675527254</v>
      </c>
      <c r="G32" s="222">
        <v>1.6277408154007578</v>
      </c>
      <c r="H32" s="222">
        <v>1.9110850353958542</v>
      </c>
      <c r="I32" s="222">
        <v>1.6206941809114861</v>
      </c>
      <c r="J32" s="222">
        <v>1.8053581165405896</v>
      </c>
      <c r="K32" s="222">
        <v>1.6346396667927809</v>
      </c>
      <c r="L32" s="222">
        <v>1.0502005599120956</v>
      </c>
      <c r="M32" s="222">
        <v>0.50639215029151252</v>
      </c>
      <c r="N32" s="222">
        <v>-3.6343534543525902E-2</v>
      </c>
      <c r="O32" s="222">
        <v>-1.1080329708254788</v>
      </c>
    </row>
    <row r="33" spans="3:15" ht="15.75">
      <c r="C33" s="178">
        <v>42853</v>
      </c>
      <c r="D33" s="221">
        <v>0.80446166386130002</v>
      </c>
      <c r="E33" s="221">
        <v>0.95174614758737341</v>
      </c>
      <c r="F33" s="221">
        <v>0.80660023962240146</v>
      </c>
      <c r="G33" s="221">
        <v>0.48296725700174292</v>
      </c>
      <c r="H33" s="221">
        <v>-0.16977485627883704</v>
      </c>
      <c r="I33" s="221">
        <v>0.92409826299091335</v>
      </c>
      <c r="J33" s="221">
        <v>0.7918406713264714</v>
      </c>
      <c r="K33" s="221">
        <v>0.1873727986571927</v>
      </c>
      <c r="L33" s="221">
        <v>-0.88936631295547519</v>
      </c>
      <c r="M33" s="221">
        <v>-1.6964222392027328</v>
      </c>
      <c r="N33" s="221">
        <v>-2.4863196288867573</v>
      </c>
      <c r="O33" s="221">
        <v>-4.0410389611380104</v>
      </c>
    </row>
    <row r="34" spans="3:15" ht="15.75">
      <c r="C34" s="178">
        <v>42886</v>
      </c>
      <c r="D34" s="222">
        <v>0.90755218181568509</v>
      </c>
      <c r="E34" s="222">
        <v>0.91225335919653538</v>
      </c>
      <c r="F34" s="222">
        <v>0.78463805111297358</v>
      </c>
      <c r="G34" s="222">
        <v>0.24920360280484832</v>
      </c>
      <c r="H34" s="222">
        <v>-1.1410538770605494</v>
      </c>
      <c r="I34" s="222">
        <v>0.44661117998709976</v>
      </c>
      <c r="J34" s="222">
        <v>3.9425870187081991E-2</v>
      </c>
      <c r="K34" s="222">
        <v>-0.41753133287512068</v>
      </c>
      <c r="L34" s="222">
        <v>-1.4072359101562126</v>
      </c>
      <c r="M34" s="222">
        <v>-2.6402912028823389</v>
      </c>
      <c r="N34" s="222">
        <v>-3.8802041348403926</v>
      </c>
      <c r="O34" s="222">
        <v>-6.3270031824810395</v>
      </c>
    </row>
    <row r="35" spans="3:15" ht="15.75">
      <c r="C35" s="178">
        <v>42916</v>
      </c>
      <c r="D35" s="221">
        <v>0.81474879467466899</v>
      </c>
      <c r="E35" s="221">
        <v>1.0907513391203771</v>
      </c>
      <c r="F35" s="221">
        <v>1.3963937513632896</v>
      </c>
      <c r="G35" s="221">
        <v>1.5852451714707394</v>
      </c>
      <c r="H35" s="221">
        <v>1.897102349847879</v>
      </c>
      <c r="I35" s="221">
        <v>0.79326582890113517</v>
      </c>
      <c r="J35" s="221">
        <v>0.56206094530282247</v>
      </c>
      <c r="K35" s="221">
        <v>0.3032056655998483</v>
      </c>
      <c r="L35" s="221">
        <v>7.3170152343537964E-2</v>
      </c>
      <c r="M35" s="221">
        <v>-0.22978579155766843</v>
      </c>
      <c r="N35" s="221">
        <v>-0.54073915749334178</v>
      </c>
      <c r="O35" s="221">
        <v>-1.1591936667607938</v>
      </c>
    </row>
    <row r="36" spans="3:15" ht="15.75">
      <c r="C36" s="178">
        <v>42947</v>
      </c>
      <c r="D36" s="222">
        <v>0.86250000000000004</v>
      </c>
      <c r="E36" s="222">
        <v>1.4046000000000001</v>
      </c>
      <c r="F36" s="222">
        <v>2.2719999999999998</v>
      </c>
      <c r="G36" s="222">
        <v>2.9742999999999999</v>
      </c>
      <c r="H36" s="222">
        <v>3.9215</v>
      </c>
      <c r="I36" s="222">
        <v>2.5270999999999999</v>
      </c>
      <c r="J36" s="222">
        <v>3.23</v>
      </c>
      <c r="K36" s="222">
        <v>3.9689999999999999</v>
      </c>
      <c r="L36" s="222">
        <v>4.7968000000000002</v>
      </c>
      <c r="M36" s="222">
        <v>5.5445000000000002</v>
      </c>
      <c r="N36" s="222">
        <v>6.3000999999999996</v>
      </c>
      <c r="O36" s="222">
        <v>7.8301999999999996</v>
      </c>
    </row>
    <row r="37" spans="3:15" ht="15.75">
      <c r="C37" s="178">
        <v>42978</v>
      </c>
      <c r="D37" s="221">
        <v>0.82850000000000001</v>
      </c>
      <c r="E37" s="221">
        <v>1.0740000000000001</v>
      </c>
      <c r="F37" s="221">
        <v>1.1633</v>
      </c>
      <c r="G37" s="221">
        <v>1.1526000000000001</v>
      </c>
      <c r="H37" s="221">
        <v>1.1269</v>
      </c>
      <c r="I37" s="221">
        <v>0.9657</v>
      </c>
      <c r="J37" s="221">
        <v>1.3305</v>
      </c>
      <c r="K37" s="221">
        <v>1.8049999999999999</v>
      </c>
      <c r="L37" s="221">
        <v>1.7635000000000001</v>
      </c>
      <c r="M37" s="221">
        <v>1.4709000000000001</v>
      </c>
      <c r="N37" s="221">
        <v>1.1847000000000001</v>
      </c>
      <c r="O37" s="221">
        <v>0.58899999999999997</v>
      </c>
    </row>
    <row r="38" spans="3:15" ht="15.75">
      <c r="C38" s="178">
        <v>43008</v>
      </c>
      <c r="D38" s="222">
        <v>0.66369999999999996</v>
      </c>
      <c r="E38" s="222">
        <v>1.0386</v>
      </c>
      <c r="F38" s="222">
        <v>1.5072000000000001</v>
      </c>
      <c r="G38" s="222">
        <v>1.8583000000000001</v>
      </c>
      <c r="H38" s="222">
        <v>2.3824999999999998</v>
      </c>
      <c r="I38" s="222">
        <v>0.9113</v>
      </c>
      <c r="J38" s="222">
        <v>1.1435999999999999</v>
      </c>
      <c r="K38" s="222">
        <v>1.3472999999999999</v>
      </c>
      <c r="L38" s="222">
        <v>2.0815999999999999</v>
      </c>
      <c r="M38" s="222">
        <v>2.9108000000000001</v>
      </c>
      <c r="N38" s="222">
        <v>3.746</v>
      </c>
      <c r="O38" s="222">
        <v>5.4381000000000004</v>
      </c>
    </row>
    <row r="39" spans="3:15" ht="15.75">
      <c r="C39" s="178">
        <v>43039</v>
      </c>
      <c r="D39" s="221">
        <v>0.62439999999999996</v>
      </c>
      <c r="E39" s="221">
        <v>0.60829999999999995</v>
      </c>
      <c r="F39" s="221">
        <v>0.2089</v>
      </c>
      <c r="G39" s="221">
        <v>-0.313</v>
      </c>
      <c r="H39" s="221">
        <v>-0.8831</v>
      </c>
      <c r="I39" s="221">
        <v>0.80149999999999999</v>
      </c>
      <c r="J39" s="221">
        <v>0.44479999999999997</v>
      </c>
      <c r="K39" s="221">
        <v>-9.3200000000000005E-2</v>
      </c>
      <c r="L39" s="221">
        <v>-0.95489999999999997</v>
      </c>
      <c r="M39" s="221">
        <v>-1.6618999999999999</v>
      </c>
      <c r="N39" s="221">
        <v>-2.3483999999999998</v>
      </c>
      <c r="O39" s="221">
        <v>-3.7321</v>
      </c>
    </row>
    <row r="40" spans="3:15" ht="15.75">
      <c r="C40" s="178">
        <v>43069</v>
      </c>
      <c r="D40" s="222">
        <v>0.57630000000000003</v>
      </c>
      <c r="E40" s="222">
        <v>0.71860000000000002</v>
      </c>
      <c r="F40" s="222">
        <v>0.56569999999999998</v>
      </c>
      <c r="G40" s="222">
        <v>6.7799999999999999E-2</v>
      </c>
      <c r="H40" s="222">
        <v>-1.2516</v>
      </c>
      <c r="I40" s="222">
        <v>0.25800000000000001</v>
      </c>
      <c r="J40" s="222">
        <v>-0.20300000000000001</v>
      </c>
      <c r="K40" s="222">
        <v>-0.37059999999999998</v>
      </c>
      <c r="L40" s="222">
        <v>-1.0584</v>
      </c>
      <c r="M40" s="222">
        <v>-1.9489000000000001</v>
      </c>
      <c r="N40" s="222">
        <v>-2.8441999999999998</v>
      </c>
      <c r="O40" s="222">
        <v>-4.5956999999999999</v>
      </c>
    </row>
    <row r="41" spans="3:15" ht="15.75">
      <c r="C41" s="178">
        <v>43100</v>
      </c>
      <c r="D41" s="221">
        <v>0.49609999999999999</v>
      </c>
      <c r="E41" s="221">
        <v>0.76419999999999999</v>
      </c>
      <c r="F41" s="221">
        <v>1.3481000000000001</v>
      </c>
      <c r="G41" s="221">
        <v>1.7668999999999999</v>
      </c>
      <c r="H41" s="221">
        <v>2.1456</v>
      </c>
      <c r="I41" s="221">
        <v>1.1616</v>
      </c>
      <c r="J41" s="221">
        <v>1.2869999999999999</v>
      </c>
      <c r="K41" s="221">
        <v>0.85860000000000003</v>
      </c>
      <c r="L41" s="221">
        <v>0.66459999999999997</v>
      </c>
      <c r="M41" s="221">
        <v>0.70530000000000004</v>
      </c>
      <c r="N41" s="221">
        <v>0.75990000000000002</v>
      </c>
      <c r="O41" s="221">
        <v>0.84509999999999996</v>
      </c>
    </row>
    <row r="42" spans="3:15" ht="15.75">
      <c r="C42" s="178">
        <v>43131</v>
      </c>
      <c r="D42" s="222">
        <v>0.59150000000000003</v>
      </c>
      <c r="E42" s="222">
        <v>0.64270000000000005</v>
      </c>
      <c r="F42" s="222">
        <v>0.82310000000000005</v>
      </c>
      <c r="G42" s="222">
        <v>1.4537</v>
      </c>
      <c r="H42" s="222">
        <v>2.9986000000000002</v>
      </c>
      <c r="I42" s="222">
        <v>0.7671</v>
      </c>
      <c r="J42" s="222">
        <v>1.3177000000000001</v>
      </c>
      <c r="K42" s="222">
        <v>2.5960999999999999</v>
      </c>
      <c r="L42" s="222">
        <v>4.7027000000000001</v>
      </c>
      <c r="M42" s="222">
        <v>6.62</v>
      </c>
      <c r="N42" s="222">
        <v>8.5622000000000007</v>
      </c>
      <c r="O42" s="222">
        <v>12.559799999999999</v>
      </c>
    </row>
    <row r="43" spans="3:15" ht="15.75">
      <c r="C43" s="178">
        <v>43159</v>
      </c>
      <c r="D43" s="221">
        <v>0.44240000000000002</v>
      </c>
      <c r="E43" s="221">
        <v>0.76490000000000002</v>
      </c>
      <c r="F43" s="221">
        <v>1.3172999999999999</v>
      </c>
      <c r="G43" s="221">
        <v>1.4897</v>
      </c>
      <c r="H43" s="221">
        <v>1.472</v>
      </c>
      <c r="I43" s="221">
        <v>0.62549999999999994</v>
      </c>
      <c r="J43" s="221">
        <v>0.62</v>
      </c>
      <c r="K43" s="221">
        <v>0.50419999999999998</v>
      </c>
      <c r="L43" s="221">
        <v>0.44400000000000001</v>
      </c>
      <c r="M43" s="221">
        <v>0.41060000000000002</v>
      </c>
      <c r="N43" s="221">
        <v>0.376</v>
      </c>
      <c r="O43" s="221">
        <v>0.29139999999999999</v>
      </c>
    </row>
    <row r="44" spans="3:15" ht="15.75">
      <c r="C44" s="178">
        <v>43188</v>
      </c>
      <c r="D44" s="222">
        <v>0.55349999999999999</v>
      </c>
      <c r="E44" s="222">
        <v>0.93469999999999998</v>
      </c>
      <c r="F44" s="222">
        <v>1.6213</v>
      </c>
      <c r="G44" s="222">
        <v>1.9693000000000001</v>
      </c>
      <c r="H44" s="222">
        <v>1.9423999999999999</v>
      </c>
      <c r="I44" s="222">
        <v>1.5916999999999999</v>
      </c>
      <c r="J44" s="222">
        <v>2.0164</v>
      </c>
      <c r="K44" s="222">
        <v>2.1726000000000001</v>
      </c>
      <c r="L44" s="222">
        <v>1.1938</v>
      </c>
      <c r="M44" s="222">
        <v>-0.1152</v>
      </c>
      <c r="N44" s="222">
        <v>-1.4500999999999999</v>
      </c>
      <c r="O44" s="222">
        <v>-4.0536000000000003</v>
      </c>
    </row>
    <row r="45" spans="3:15" ht="15.75">
      <c r="C45" s="178">
        <v>43220</v>
      </c>
      <c r="D45" s="221">
        <v>0.4894</v>
      </c>
      <c r="E45" s="221">
        <v>0.55769999999999997</v>
      </c>
      <c r="F45" s="221">
        <v>0.65069999999999995</v>
      </c>
      <c r="G45" s="221">
        <v>0.57469999999999999</v>
      </c>
      <c r="H45" s="221">
        <v>0.16039999999999999</v>
      </c>
      <c r="I45" s="221">
        <v>0.82379999999999998</v>
      </c>
      <c r="J45" s="221">
        <v>0.69069999999999998</v>
      </c>
      <c r="K45" s="221">
        <v>-1.7899999999999999E-2</v>
      </c>
      <c r="L45" s="221">
        <v>-0.7601</v>
      </c>
      <c r="M45" s="221">
        <v>-1.0482</v>
      </c>
      <c r="N45" s="221">
        <v>-1.3019000000000001</v>
      </c>
      <c r="O45" s="221">
        <v>-1.8077000000000001</v>
      </c>
    </row>
    <row r="46" spans="3:15" ht="15.75">
      <c r="C46" s="178">
        <v>43250</v>
      </c>
      <c r="D46" s="222">
        <v>0.40789999999999998</v>
      </c>
      <c r="E46" s="222">
        <v>-0.10780000000000001</v>
      </c>
      <c r="F46" s="222">
        <v>-0.94589999999999996</v>
      </c>
      <c r="G46" s="222">
        <v>-2.2604000000000002</v>
      </c>
      <c r="H46" s="222">
        <v>-5.8472999999999997</v>
      </c>
      <c r="I46" s="222">
        <v>-1.0155000000000001</v>
      </c>
      <c r="J46" s="222">
        <v>-2.0371000000000001</v>
      </c>
      <c r="K46" s="222">
        <v>-3.4725000000000001</v>
      </c>
      <c r="L46" s="222">
        <v>-4.9939999999999998</v>
      </c>
      <c r="M46" s="222">
        <v>-5.8762999999999996</v>
      </c>
      <c r="N46" s="222">
        <v>-6.7313999999999998</v>
      </c>
      <c r="O46" s="222">
        <v>-8.4071999999999996</v>
      </c>
    </row>
    <row r="47" spans="3:15" ht="15.75">
      <c r="C47" s="178">
        <v>43280</v>
      </c>
      <c r="D47" s="221">
        <v>0.623</v>
      </c>
      <c r="E47" s="221">
        <v>0.36969999999999997</v>
      </c>
      <c r="F47" s="221">
        <v>-0.1177</v>
      </c>
      <c r="G47" s="221">
        <v>-0.32129999999999997</v>
      </c>
      <c r="H47" s="221">
        <v>-0.26490000000000002</v>
      </c>
      <c r="I47" s="221">
        <v>0.16889999999999999</v>
      </c>
      <c r="J47" s="221">
        <v>6.7999999999999996E-3</v>
      </c>
      <c r="K47" s="221">
        <v>7.0099999999999996E-2</v>
      </c>
      <c r="L47" s="221">
        <v>-0.61909999999999998</v>
      </c>
      <c r="M47" s="221">
        <v>-1.6047</v>
      </c>
      <c r="N47" s="221">
        <v>-2.5882999999999998</v>
      </c>
      <c r="O47" s="221">
        <v>-4.5285000000000002</v>
      </c>
    </row>
    <row r="48" spans="3:15" ht="15.75">
      <c r="C48" s="178">
        <v>43311</v>
      </c>
      <c r="D48" s="222">
        <v>0.56469999999999998</v>
      </c>
      <c r="E48" s="222">
        <v>0.88360000000000005</v>
      </c>
      <c r="F48" s="222">
        <v>1.4552</v>
      </c>
      <c r="G48" s="222">
        <v>1.9205000000000001</v>
      </c>
      <c r="H48" s="222">
        <v>2.5842999999999998</v>
      </c>
      <c r="I48" s="222">
        <v>1.5929</v>
      </c>
      <c r="J48" s="222">
        <v>1.9878</v>
      </c>
      <c r="K48" s="222">
        <v>2.2115999999999998</v>
      </c>
      <c r="L48" s="222">
        <v>3.0110000000000001</v>
      </c>
      <c r="M48" s="222">
        <v>3.8338000000000001</v>
      </c>
      <c r="N48" s="222">
        <v>4.6439000000000004</v>
      </c>
      <c r="O48" s="222">
        <v>6.2839999999999998</v>
      </c>
    </row>
    <row r="49" spans="3:15" ht="15.75">
      <c r="C49" s="178">
        <v>43343</v>
      </c>
      <c r="D49" s="221">
        <v>0.52969999999999995</v>
      </c>
      <c r="E49" s="221">
        <v>0.10829999999999999</v>
      </c>
      <c r="F49" s="221">
        <v>-0.72160000000000002</v>
      </c>
      <c r="G49" s="221">
        <v>-1.5956999999999999</v>
      </c>
      <c r="H49" s="221">
        <v>-3.4226000000000001</v>
      </c>
      <c r="I49" s="221">
        <v>9.5200000000000007E-2</v>
      </c>
      <c r="J49" s="221">
        <v>-0.5091</v>
      </c>
      <c r="K49" s="221">
        <v>-0.47399999999999998</v>
      </c>
      <c r="L49" s="221">
        <v>-0.3034</v>
      </c>
      <c r="M49" s="221">
        <v>-0.4481</v>
      </c>
      <c r="N49" s="221">
        <v>-0.60460000000000003</v>
      </c>
      <c r="O49" s="221">
        <v>-0.89429999999999998</v>
      </c>
    </row>
    <row r="50" spans="3:15" ht="15.75">
      <c r="C50" s="178">
        <v>43371</v>
      </c>
      <c r="D50" s="222">
        <v>0.56899999999999995</v>
      </c>
      <c r="E50" s="222">
        <v>0.86899999999999999</v>
      </c>
      <c r="F50" s="222">
        <v>1.2053</v>
      </c>
      <c r="G50" s="222">
        <v>1.5750999999999999</v>
      </c>
      <c r="H50" s="222">
        <v>2.6080999999999999</v>
      </c>
      <c r="I50" s="222">
        <v>1.3591</v>
      </c>
      <c r="J50" s="222">
        <v>1.0071000000000001</v>
      </c>
      <c r="K50" s="222">
        <v>-0.1779</v>
      </c>
      <c r="L50" s="222">
        <v>-1.2588999999999999</v>
      </c>
      <c r="M50" s="222">
        <v>-1.869</v>
      </c>
      <c r="N50" s="222">
        <v>-2.4670999999999998</v>
      </c>
      <c r="O50" s="222">
        <v>-3.6396999999999999</v>
      </c>
    </row>
    <row r="51" spans="3:15" ht="15.75">
      <c r="C51" s="178">
        <v>43404</v>
      </c>
      <c r="D51" s="221">
        <v>0.61939999999999995</v>
      </c>
      <c r="E51" s="221">
        <v>1.5516000000000001</v>
      </c>
      <c r="F51" s="221">
        <v>3.2216999999999998</v>
      </c>
      <c r="G51" s="221">
        <v>5.2</v>
      </c>
      <c r="H51" s="221">
        <v>9.2887000000000004</v>
      </c>
      <c r="I51" s="221">
        <v>1.9452</v>
      </c>
      <c r="J51" s="221">
        <v>3.6324000000000001</v>
      </c>
      <c r="K51" s="221">
        <v>6.4489999999999998</v>
      </c>
      <c r="L51" s="221">
        <v>10.3453</v>
      </c>
      <c r="M51" s="221">
        <v>13.786099999999999</v>
      </c>
      <c r="N51" s="221">
        <v>17.3249</v>
      </c>
      <c r="O51" s="221">
        <v>24.733599999999999</v>
      </c>
    </row>
    <row r="52" spans="3:15" ht="15.75">
      <c r="C52" s="178">
        <v>43434</v>
      </c>
      <c r="D52" s="222">
        <v>0.49790000000000001</v>
      </c>
      <c r="E52" s="222">
        <v>0.68810000000000004</v>
      </c>
      <c r="F52" s="222">
        <v>0.94769999999999999</v>
      </c>
      <c r="G52" s="222">
        <v>1.1209</v>
      </c>
      <c r="H52" s="222">
        <v>1.7023999999999999</v>
      </c>
      <c r="I52" s="222">
        <v>0.1739</v>
      </c>
      <c r="J52" s="222">
        <v>0.15179999999999999</v>
      </c>
      <c r="K52" s="222">
        <v>0.2185</v>
      </c>
      <c r="L52" s="222">
        <v>1.0596000000000001</v>
      </c>
      <c r="M52" s="222">
        <v>1.9706999999999999</v>
      </c>
      <c r="N52" s="222">
        <v>2.9005999999999998</v>
      </c>
      <c r="O52" s="222">
        <v>4.7667000000000002</v>
      </c>
    </row>
    <row r="53" spans="3:15" ht="15.75">
      <c r="C53" s="178">
        <v>43465</v>
      </c>
      <c r="D53" s="221">
        <v>0.46450000000000002</v>
      </c>
      <c r="E53" s="221">
        <v>0.90639999999999998</v>
      </c>
      <c r="F53" s="221">
        <v>1.6628000000000001</v>
      </c>
      <c r="G53" s="221">
        <v>2.133</v>
      </c>
      <c r="H53" s="221">
        <v>2.9876</v>
      </c>
      <c r="I53" s="221">
        <v>1.2537</v>
      </c>
      <c r="J53" s="221">
        <v>1.6909000000000001</v>
      </c>
      <c r="K53" s="221">
        <v>1.9503999999999999</v>
      </c>
      <c r="L53" s="221">
        <v>2.0142000000000002</v>
      </c>
      <c r="M53" s="221">
        <v>2.0607000000000002</v>
      </c>
      <c r="N53" s="221">
        <v>2.0903</v>
      </c>
      <c r="O53" s="221">
        <v>2.1810999999999998</v>
      </c>
    </row>
    <row r="54" spans="3:15" ht="15.75">
      <c r="C54" s="178">
        <v>43496</v>
      </c>
      <c r="D54" s="222">
        <v>0.54649999999999999</v>
      </c>
      <c r="E54" s="222">
        <v>0.74809999999999999</v>
      </c>
      <c r="F54" s="222">
        <v>1.3042</v>
      </c>
      <c r="G54" s="222">
        <v>1.9681</v>
      </c>
      <c r="H54" s="222">
        <v>3.0876999999999999</v>
      </c>
      <c r="I54" s="222">
        <v>1.2621</v>
      </c>
      <c r="J54" s="222">
        <v>1.7259</v>
      </c>
      <c r="K54" s="222">
        <v>2.7164999999999999</v>
      </c>
      <c r="L54" s="222">
        <v>5.4081999999999999</v>
      </c>
      <c r="M54" s="222">
        <v>8.1983999999999995</v>
      </c>
      <c r="N54" s="222">
        <v>11.063499999999999</v>
      </c>
      <c r="O54" s="222">
        <v>17.021100000000001</v>
      </c>
    </row>
    <row r="55" spans="3:15" ht="15.75">
      <c r="C55" s="178">
        <v>43524</v>
      </c>
      <c r="D55" s="221">
        <v>0.49170000000000003</v>
      </c>
      <c r="E55" s="221">
        <v>0.4012</v>
      </c>
      <c r="F55" s="221">
        <v>0.30709999999999998</v>
      </c>
      <c r="G55" s="221">
        <v>0.21729999999999999</v>
      </c>
      <c r="H55" s="221">
        <v>1.1999999999999999E-3</v>
      </c>
      <c r="I55" s="221">
        <v>0.52869999999999995</v>
      </c>
      <c r="J55" s="221">
        <v>0.45290000000000002</v>
      </c>
      <c r="K55" s="221">
        <v>0.45879999999999999</v>
      </c>
      <c r="L55" s="221">
        <v>0.52539999999999998</v>
      </c>
      <c r="M55" s="221">
        <v>0.58350000000000002</v>
      </c>
      <c r="N55" s="221">
        <v>0.63560000000000005</v>
      </c>
      <c r="O55" s="221">
        <v>0.74739999999999995</v>
      </c>
    </row>
    <row r="56" spans="3:15" ht="15.75">
      <c r="C56" s="244">
        <v>43552</v>
      </c>
      <c r="D56" s="222">
        <v>0.46810000000000002</v>
      </c>
      <c r="E56" s="222">
        <v>0.4869</v>
      </c>
      <c r="F56" s="222">
        <v>0.5554</v>
      </c>
      <c r="G56" s="222">
        <v>0.66459999999999997</v>
      </c>
      <c r="H56" s="222">
        <v>0.88260000000000005</v>
      </c>
      <c r="I56" s="222">
        <v>0.67020000000000002</v>
      </c>
      <c r="J56" s="222">
        <v>0.79010000000000002</v>
      </c>
      <c r="K56" s="222">
        <v>0.93300000000000005</v>
      </c>
      <c r="L56" s="222">
        <v>1.0767</v>
      </c>
      <c r="M56" s="222">
        <v>0.92869999999999997</v>
      </c>
      <c r="N56" s="222">
        <v>0.30480000000000002</v>
      </c>
      <c r="O56" s="222">
        <v>-2.0520999999999998</v>
      </c>
    </row>
    <row r="57" spans="3:15" ht="15.75">
      <c r="C57" s="178">
        <v>43583</v>
      </c>
      <c r="D57" s="221">
        <v>0.47939999999999999</v>
      </c>
      <c r="E57" s="221">
        <v>0.56389999999999996</v>
      </c>
      <c r="F57" s="221">
        <v>0.60770000000000002</v>
      </c>
      <c r="G57" s="221">
        <v>0.64590000000000003</v>
      </c>
      <c r="H57" s="221">
        <v>0.81420000000000003</v>
      </c>
      <c r="I57" s="221">
        <v>1.0314000000000001</v>
      </c>
      <c r="J57" s="221">
        <v>1.0643</v>
      </c>
      <c r="K57" s="221">
        <v>1.2181</v>
      </c>
      <c r="L57" s="221">
        <v>1.3722000000000001</v>
      </c>
      <c r="M57" s="221">
        <v>1.5659000000000001</v>
      </c>
      <c r="N57" s="221">
        <v>2.0842000000000001</v>
      </c>
      <c r="O57" s="221">
        <v>4.1216999999999997</v>
      </c>
    </row>
    <row r="58" spans="3:15" ht="15.75">
      <c r="C58" s="244">
        <v>43613</v>
      </c>
      <c r="D58" s="222">
        <v>0.54549999999999998</v>
      </c>
      <c r="E58" s="222">
        <v>0.95530000000000004</v>
      </c>
      <c r="F58" s="222">
        <v>1.8897999999999999</v>
      </c>
      <c r="G58" s="222">
        <v>2.6393</v>
      </c>
      <c r="H58" s="222">
        <v>3.5543</v>
      </c>
      <c r="I58" s="222">
        <v>1.3689</v>
      </c>
      <c r="J58" s="222">
        <v>1.9303999999999999</v>
      </c>
      <c r="K58" s="222">
        <v>2.7290000000000001</v>
      </c>
      <c r="L58" s="222">
        <v>4.9973000000000001</v>
      </c>
      <c r="M58" s="222">
        <v>7.0449000000000002</v>
      </c>
      <c r="N58" s="222">
        <v>8.5484000000000009</v>
      </c>
      <c r="O58" s="222">
        <v>10.188499999999999</v>
      </c>
    </row>
    <row r="59" spans="3:15" ht="15.75">
      <c r="C59" s="178">
        <v>43644</v>
      </c>
      <c r="D59" s="221">
        <v>0.45960000000000001</v>
      </c>
      <c r="E59" s="221">
        <v>0.86850000000000005</v>
      </c>
      <c r="F59" s="221">
        <v>1.8186</v>
      </c>
      <c r="G59" s="221">
        <v>2.9765000000000001</v>
      </c>
      <c r="H59" s="221">
        <v>5.4653999999999998</v>
      </c>
      <c r="I59" s="221">
        <v>1.2335</v>
      </c>
      <c r="J59" s="221">
        <v>2.0449000000000002</v>
      </c>
      <c r="K59" s="221">
        <v>3.0562</v>
      </c>
      <c r="L59" s="221">
        <v>4.4999000000000002</v>
      </c>
      <c r="M59" s="221">
        <v>5.5585000000000004</v>
      </c>
      <c r="N59" s="221">
        <v>6.8178999999999998</v>
      </c>
      <c r="O59" s="221">
        <v>10.3805</v>
      </c>
    </row>
    <row r="60" spans="3:15" ht="15.75">
      <c r="C60" s="244">
        <v>43674</v>
      </c>
      <c r="D60" s="222">
        <v>0.61209999999999998</v>
      </c>
      <c r="E60" s="222">
        <v>0.81799999999999995</v>
      </c>
      <c r="F60" s="222">
        <v>1.1737</v>
      </c>
      <c r="G60" s="222">
        <v>1.3713</v>
      </c>
      <c r="H60" s="222">
        <v>1.5274000000000001</v>
      </c>
      <c r="I60" s="222">
        <v>1.0174000000000001</v>
      </c>
      <c r="J60" s="222">
        <v>1.1185</v>
      </c>
      <c r="K60" s="222">
        <v>1.0374000000000001</v>
      </c>
      <c r="L60" s="222">
        <v>0.79430000000000001</v>
      </c>
      <c r="M60" s="222">
        <v>1.0804</v>
      </c>
      <c r="N60" s="222">
        <v>1.7875000000000001</v>
      </c>
      <c r="O60" s="222">
        <v>3.7250999999999999</v>
      </c>
    </row>
    <row r="61" spans="3:15" ht="15.75">
      <c r="C61" s="178">
        <v>43705</v>
      </c>
      <c r="D61" s="221">
        <v>0.52449999999999997</v>
      </c>
      <c r="E61" s="221">
        <v>0.53310000000000002</v>
      </c>
      <c r="F61" s="221">
        <v>0.22770000000000001</v>
      </c>
      <c r="G61" s="221">
        <v>-9.2999999999999992E-3</v>
      </c>
      <c r="H61" s="221">
        <v>-0.15620000000000001</v>
      </c>
      <c r="I61" s="221">
        <v>8.4900000000000003E-2</v>
      </c>
      <c r="J61" s="221">
        <v>-5.5100000000000003E-2</v>
      </c>
      <c r="K61" s="221">
        <v>1.8499999999999999E-2</v>
      </c>
      <c r="L61" s="221">
        <v>9.7999999999999997E-3</v>
      </c>
      <c r="M61" s="221">
        <v>-0.56510000000000005</v>
      </c>
      <c r="N61" s="221">
        <v>-1.3454999999999999</v>
      </c>
      <c r="O61" s="221">
        <v>-3.0131000000000001</v>
      </c>
    </row>
    <row r="62" spans="3:15" ht="15.75">
      <c r="C62" s="244">
        <v>43736</v>
      </c>
      <c r="D62" s="222">
        <v>0.50690000000000002</v>
      </c>
      <c r="E62" s="222">
        <v>0.95469999999999999</v>
      </c>
      <c r="F62" s="222">
        <v>1.5732999999999999</v>
      </c>
      <c r="G62" s="222">
        <v>2.0057</v>
      </c>
      <c r="H62" s="222">
        <v>2.6714000000000002</v>
      </c>
      <c r="I62" s="222">
        <v>1.5951</v>
      </c>
      <c r="J62" s="222">
        <v>2.0257999999999998</v>
      </c>
      <c r="K62" s="222">
        <v>2.5752999999999999</v>
      </c>
      <c r="L62" s="222">
        <v>3.3982999999999999</v>
      </c>
      <c r="M62" s="222">
        <v>4.0644</v>
      </c>
      <c r="N62" s="222">
        <v>4.7801999999999998</v>
      </c>
      <c r="O62" s="222">
        <v>6.2920999999999996</v>
      </c>
    </row>
    <row r="63" spans="3:15" ht="15.75">
      <c r="C63" s="244">
        <v>43769</v>
      </c>
      <c r="D63" s="221">
        <v>0.49890000000000001</v>
      </c>
      <c r="E63" s="221">
        <v>0.82369999999999999</v>
      </c>
      <c r="F63" s="221">
        <v>1.6066</v>
      </c>
      <c r="G63" s="221">
        <v>2.3384999999999998</v>
      </c>
      <c r="H63" s="221">
        <v>3.4784999999999999</v>
      </c>
      <c r="I63" s="221">
        <v>1.2307999999999999</v>
      </c>
      <c r="J63" s="221">
        <v>1.8379000000000001</v>
      </c>
      <c r="K63" s="221">
        <v>2.7599</v>
      </c>
      <c r="L63" s="221">
        <v>4.2252000000000001</v>
      </c>
      <c r="M63" s="221">
        <v>5.0772000000000004</v>
      </c>
      <c r="N63" s="221">
        <v>5.7698</v>
      </c>
      <c r="O63" s="221">
        <v>8.6758000000000006</v>
      </c>
    </row>
    <row r="64" spans="3:15" ht="15.75">
      <c r="C64" s="244">
        <v>43798</v>
      </c>
      <c r="D64" s="222">
        <v>0.37309999999999999</v>
      </c>
      <c r="E64" s="222">
        <v>0.1943</v>
      </c>
      <c r="F64" s="222">
        <v>-0.3513</v>
      </c>
      <c r="G64" s="222">
        <v>-0.92310000000000003</v>
      </c>
      <c r="H64" s="222">
        <v>-1.8895999999999999</v>
      </c>
      <c r="I64" s="222">
        <v>1.44E-2</v>
      </c>
      <c r="J64" s="222">
        <v>-0.62390000000000001</v>
      </c>
      <c r="K64" s="222">
        <v>-1.5031000000000001</v>
      </c>
      <c r="L64" s="222">
        <v>-3.181</v>
      </c>
      <c r="M64" s="222">
        <v>-4.6143999999999998</v>
      </c>
      <c r="N64" s="222">
        <v>-6.0201000000000002</v>
      </c>
      <c r="O64" s="222">
        <v>-9.1216000000000008</v>
      </c>
    </row>
    <row r="65" spans="3:15" ht="15.75">
      <c r="C65" s="244">
        <v>43830</v>
      </c>
      <c r="D65" s="221">
        <v>0.39219999999999999</v>
      </c>
      <c r="E65" s="221">
        <v>0.4965</v>
      </c>
      <c r="F65" s="221">
        <v>0.60319999999999996</v>
      </c>
      <c r="G65" s="221">
        <v>0.69899999999999995</v>
      </c>
      <c r="H65" s="221">
        <v>0.96120000000000005</v>
      </c>
      <c r="I65" s="221">
        <v>1.2030000000000001</v>
      </c>
      <c r="J65" s="221">
        <v>1.4601999999999999</v>
      </c>
      <c r="K65" s="221">
        <v>1.4365000000000001</v>
      </c>
      <c r="L65" s="221">
        <v>1.4021999999999999</v>
      </c>
      <c r="M65" s="221">
        <v>2.4857999999999998</v>
      </c>
      <c r="N65" s="221">
        <v>3.944</v>
      </c>
      <c r="O65" s="221">
        <v>5.9242999999999997</v>
      </c>
    </row>
    <row r="66" spans="3:15" ht="15.75">
      <c r="C66" s="244">
        <v>43861</v>
      </c>
      <c r="D66" s="222">
        <v>0.39029999999999998</v>
      </c>
      <c r="E66" s="222">
        <v>0.5726</v>
      </c>
      <c r="F66" s="222">
        <v>0.94599999999999995</v>
      </c>
      <c r="G66" s="222">
        <v>1.2639</v>
      </c>
      <c r="H66" s="222">
        <v>1.5812999999999999</v>
      </c>
      <c r="I66" s="222">
        <v>0.53569999999999995</v>
      </c>
      <c r="J66" s="222">
        <v>0.68530000000000002</v>
      </c>
      <c r="K66" s="222">
        <v>1.0546</v>
      </c>
      <c r="L66" s="222">
        <v>1.2137</v>
      </c>
      <c r="M66" s="222">
        <v>2.0500000000000001E-2</v>
      </c>
      <c r="N66" s="222">
        <v>-1.3691</v>
      </c>
      <c r="O66" s="222">
        <v>-2.1753</v>
      </c>
    </row>
    <row r="67" spans="3:15" ht="15.75">
      <c r="C67" s="368">
        <v>43889</v>
      </c>
      <c r="D67" s="221">
        <v>0.2994</v>
      </c>
      <c r="E67" s="221">
        <v>0.59689999999999999</v>
      </c>
      <c r="F67" s="221">
        <v>1.026</v>
      </c>
      <c r="G67" s="221">
        <v>1.0971</v>
      </c>
      <c r="H67" s="221">
        <v>0.60899999999999999</v>
      </c>
      <c r="I67" s="221">
        <v>0.68510000000000004</v>
      </c>
      <c r="J67" s="221">
        <v>0.77549999999999997</v>
      </c>
      <c r="K67" s="221">
        <v>0.86980000000000002</v>
      </c>
      <c r="L67" s="221">
        <v>0.76259999999999994</v>
      </c>
      <c r="M67" s="221">
        <v>0.378</v>
      </c>
      <c r="N67" s="221">
        <v>-8.7400000000000005E-2</v>
      </c>
      <c r="O67" s="221">
        <v>-0.8589</v>
      </c>
    </row>
    <row r="68" spans="3:15" ht="15.75">
      <c r="C68" s="244">
        <v>43921</v>
      </c>
      <c r="D68" s="222">
        <v>0.46629999999999999</v>
      </c>
      <c r="E68" s="222">
        <v>1.2262</v>
      </c>
      <c r="F68" s="222">
        <v>1.1797</v>
      </c>
      <c r="G68" s="222">
        <v>4.24E-2</v>
      </c>
      <c r="H68" s="222">
        <v>-3.0339</v>
      </c>
      <c r="I68" s="222">
        <v>-1.2118</v>
      </c>
      <c r="J68" s="222">
        <v>-1.9536</v>
      </c>
      <c r="K68" s="222">
        <v>-3.7530000000000001</v>
      </c>
      <c r="L68" s="222">
        <v>-8.6904000000000003</v>
      </c>
      <c r="M68" s="222">
        <v>-12.7325</v>
      </c>
      <c r="N68" s="222">
        <v>-16.4572</v>
      </c>
      <c r="O68" s="222">
        <v>-25.0716</v>
      </c>
    </row>
    <row r="69" spans="3:15" ht="15.75">
      <c r="C69" s="368">
        <v>43951</v>
      </c>
      <c r="D69" s="221">
        <v>0.35589999999999999</v>
      </c>
      <c r="E69" s="221">
        <v>0.63819999999999999</v>
      </c>
      <c r="F69" s="221">
        <v>1.2805</v>
      </c>
      <c r="G69" s="221">
        <v>1.7723</v>
      </c>
      <c r="H69" s="221">
        <v>2.0076000000000001</v>
      </c>
      <c r="I69" s="221">
        <v>0.57189999999999996</v>
      </c>
      <c r="J69" s="221">
        <v>0.77910000000000001</v>
      </c>
      <c r="K69" s="221">
        <v>1.0752999999999999</v>
      </c>
      <c r="L69" s="221">
        <v>1.8460000000000001</v>
      </c>
      <c r="M69" s="221">
        <v>1.7416</v>
      </c>
      <c r="N69" s="221">
        <v>1.7702</v>
      </c>
      <c r="O69" s="221">
        <v>5.4438000000000004</v>
      </c>
    </row>
    <row r="70" spans="3:15" ht="15.75">
      <c r="C70" s="244">
        <v>43980</v>
      </c>
      <c r="D70" s="222">
        <v>0.34360000000000002</v>
      </c>
      <c r="E70" s="222">
        <v>0.68620000000000003</v>
      </c>
      <c r="F70" s="222">
        <v>1.3023</v>
      </c>
      <c r="G70" s="222">
        <v>2.0085000000000002</v>
      </c>
      <c r="H70" s="222">
        <v>3.3685</v>
      </c>
      <c r="I70" s="222">
        <v>1.7544999999999999</v>
      </c>
      <c r="J70" s="222">
        <v>2.9327999999999999</v>
      </c>
      <c r="K70" s="222">
        <v>3.5087000000000002</v>
      </c>
      <c r="L70" s="222">
        <v>1.9818</v>
      </c>
      <c r="M70" s="222">
        <v>1.2601</v>
      </c>
      <c r="N70" s="222">
        <v>0.44280000000000003</v>
      </c>
      <c r="O70" s="222">
        <v>-4.5651999999999999</v>
      </c>
    </row>
    <row r="71" spans="3:15" ht="15.75">
      <c r="C71" s="368">
        <v>44012</v>
      </c>
      <c r="D71" s="221">
        <v>0.23619999999999999</v>
      </c>
      <c r="E71" s="221">
        <v>0.49280000000000002</v>
      </c>
      <c r="F71" s="221">
        <v>0.69499999999999995</v>
      </c>
      <c r="G71" s="221">
        <v>1.0068999999999999</v>
      </c>
      <c r="H71" s="221">
        <v>1.9105000000000001</v>
      </c>
      <c r="I71" s="221">
        <v>0.98939999999999995</v>
      </c>
      <c r="J71" s="221">
        <v>1.1841999999999999</v>
      </c>
      <c r="K71" s="221">
        <v>1.5579000000000001</v>
      </c>
      <c r="L71" s="221">
        <v>2.4241999999999999</v>
      </c>
      <c r="M71" s="221">
        <v>3.2905000000000002</v>
      </c>
      <c r="N71" s="221">
        <v>4.1763000000000003</v>
      </c>
      <c r="O71" s="221">
        <v>5.9442000000000004</v>
      </c>
    </row>
    <row r="72" spans="3:15" ht="15.75">
      <c r="C72" s="244">
        <v>44043</v>
      </c>
      <c r="D72" s="222">
        <v>0.20569999999999999</v>
      </c>
      <c r="E72" s="222">
        <v>0.35449999999999998</v>
      </c>
      <c r="F72" s="222">
        <v>0.89</v>
      </c>
      <c r="G72" s="222">
        <v>1.5293000000000001</v>
      </c>
      <c r="H72" s="222">
        <v>2.6778</v>
      </c>
      <c r="I72" s="222">
        <v>0.93530000000000002</v>
      </c>
      <c r="J72" s="222">
        <v>1.2493000000000001</v>
      </c>
      <c r="K72" s="222">
        <v>2.6806999999999999</v>
      </c>
      <c r="L72" s="222">
        <v>6.3898000000000001</v>
      </c>
      <c r="M72" s="222">
        <v>9.2649000000000008</v>
      </c>
      <c r="N72" s="222">
        <v>12.0792</v>
      </c>
      <c r="O72" s="222">
        <v>17.864100000000001</v>
      </c>
    </row>
    <row r="73" spans="3:15" ht="15.75">
      <c r="C73" s="368">
        <v>44074</v>
      </c>
      <c r="D73" s="221">
        <v>0.13320000000000001</v>
      </c>
      <c r="E73" s="221">
        <v>7.7600000000000002E-2</v>
      </c>
      <c r="F73" s="221">
        <v>-0.35720000000000002</v>
      </c>
      <c r="G73" s="221">
        <v>-1.1631</v>
      </c>
      <c r="H73" s="221">
        <v>-2.7921999999999998</v>
      </c>
      <c r="I73" s="221">
        <v>1.0319</v>
      </c>
      <c r="J73" s="221">
        <v>0.32100000000000001</v>
      </c>
      <c r="K73" s="221">
        <v>-1.1295999999999999</v>
      </c>
      <c r="L73" s="221">
        <v>-2.9373</v>
      </c>
      <c r="M73" s="221">
        <v>-4.5336999999999996</v>
      </c>
      <c r="N73" s="221">
        <v>-6.2248999999999999</v>
      </c>
      <c r="O73" s="221">
        <v>-9.5838999999999999</v>
      </c>
    </row>
    <row r="74" spans="3:15" ht="15.75">
      <c r="C74" s="244">
        <v>44104</v>
      </c>
      <c r="D74" s="222">
        <v>0.15060000000000001</v>
      </c>
      <c r="E74" s="222">
        <v>7.9399999999999998E-2</v>
      </c>
      <c r="F74" s="222">
        <v>-0.46650000000000003</v>
      </c>
      <c r="G74" s="222">
        <v>-1.1373</v>
      </c>
      <c r="H74" s="222">
        <v>-2.101</v>
      </c>
      <c r="I74" s="222">
        <v>1.77E-2</v>
      </c>
      <c r="J74" s="222">
        <v>-0.56740000000000002</v>
      </c>
      <c r="K74" s="222">
        <v>-1.1244000000000001</v>
      </c>
      <c r="L74" s="222">
        <v>-2.3647999999999998</v>
      </c>
      <c r="M74" s="222">
        <v>-3.3931</v>
      </c>
      <c r="N74" s="222">
        <v>-4.2992999999999997</v>
      </c>
      <c r="O74" s="222">
        <v>-6.0364000000000004</v>
      </c>
    </row>
    <row r="75" spans="3:15" ht="15.75">
      <c r="C75" s="368">
        <v>44134</v>
      </c>
      <c r="D75" s="221">
        <v>0.2021</v>
      </c>
      <c r="E75" s="221">
        <v>-6.0999999999999999E-2</v>
      </c>
      <c r="F75" s="221">
        <v>-0.70909999999999995</v>
      </c>
      <c r="G75" s="221">
        <v>-0.85550000000000004</v>
      </c>
      <c r="H75" s="221">
        <v>-0.4113</v>
      </c>
      <c r="I75" s="221">
        <v>3.7499999999999999E-2</v>
      </c>
      <c r="J75" s="221">
        <v>-0.2712</v>
      </c>
      <c r="K75" s="221">
        <v>-0.36859999999999998</v>
      </c>
      <c r="L75" s="221">
        <v>-0.14169999999999999</v>
      </c>
      <c r="M75" s="221">
        <v>0.25929999999999997</v>
      </c>
      <c r="N75" s="221">
        <v>0.68310000000000004</v>
      </c>
      <c r="O75" s="221">
        <v>1.536</v>
      </c>
    </row>
    <row r="76" spans="3:15" ht="15.75">
      <c r="C76" s="244">
        <v>44165</v>
      </c>
      <c r="D76" s="222">
        <v>0.13969999999999999</v>
      </c>
      <c r="E76" s="222">
        <v>0.43030000000000002</v>
      </c>
      <c r="F76" s="222">
        <v>0.46089999999999998</v>
      </c>
      <c r="G76" s="222">
        <v>0.39489999999999997</v>
      </c>
      <c r="H76" s="222">
        <v>0.57350000000000001</v>
      </c>
      <c r="I76" s="222">
        <v>1.2527999999999999</v>
      </c>
      <c r="J76" s="222">
        <v>1.3571</v>
      </c>
      <c r="K76" s="222">
        <v>1.7729999999999999</v>
      </c>
      <c r="L76" s="222">
        <v>2.6758999999999999</v>
      </c>
      <c r="M76" s="222">
        <v>3.0920999999999998</v>
      </c>
      <c r="N76" s="222">
        <v>3.3717999999999999</v>
      </c>
      <c r="O76" s="222">
        <v>3.8405999999999998</v>
      </c>
    </row>
    <row r="77" spans="3:15" ht="15.75">
      <c r="C77" s="368">
        <v>44196</v>
      </c>
      <c r="D77" s="221">
        <v>0.18390000000000001</v>
      </c>
      <c r="E77" s="221">
        <v>0.69879999999999998</v>
      </c>
      <c r="F77" s="221">
        <v>1.9665999999999999</v>
      </c>
      <c r="G77" s="221">
        <v>3.5347</v>
      </c>
      <c r="H77" s="221">
        <v>6.1944999999999997</v>
      </c>
      <c r="I77" s="221">
        <v>1.734</v>
      </c>
      <c r="J77" s="221">
        <v>2.5636999999999999</v>
      </c>
      <c r="K77" s="221">
        <v>4.2885</v>
      </c>
      <c r="L77" s="221">
        <v>7.5362</v>
      </c>
      <c r="M77" s="221">
        <v>9.6222999999999992</v>
      </c>
      <c r="N77" s="221">
        <v>11.358000000000001</v>
      </c>
      <c r="O77" s="221">
        <v>14.713699999999999</v>
      </c>
    </row>
    <row r="78" spans="3:15" ht="15.75">
      <c r="C78" s="244">
        <v>44225</v>
      </c>
      <c r="D78" s="222">
        <v>0.13969999999999999</v>
      </c>
      <c r="E78" s="222">
        <v>-0.13489999999999999</v>
      </c>
      <c r="F78" s="222">
        <v>-0.86950000000000005</v>
      </c>
      <c r="G78" s="222">
        <v>-1.5765</v>
      </c>
      <c r="H78" s="222">
        <v>-2.6682000000000001</v>
      </c>
      <c r="I78" s="222">
        <v>0.1459</v>
      </c>
      <c r="J78" s="222">
        <v>-0.2472</v>
      </c>
      <c r="K78" s="222">
        <v>-0.82140000000000002</v>
      </c>
      <c r="L78" s="222">
        <v>-1.5246999999999999</v>
      </c>
      <c r="M78" s="222">
        <v>-2.1293000000000002</v>
      </c>
      <c r="N78" s="222">
        <v>-2.8119000000000001</v>
      </c>
      <c r="O78" s="222">
        <v>-4.2874999999999996</v>
      </c>
    </row>
    <row r="79" spans="3:15" ht="15.75">
      <c r="C79" s="368">
        <v>44253</v>
      </c>
      <c r="D79" s="221">
        <v>9.4100000000000003E-2</v>
      </c>
      <c r="E79" s="221">
        <v>-0.24310000000000001</v>
      </c>
      <c r="F79" s="221">
        <v>-1.1538999999999999</v>
      </c>
      <c r="G79" s="221">
        <v>-2.3386999999999998</v>
      </c>
      <c r="H79" s="221">
        <v>-4.5038</v>
      </c>
      <c r="I79" s="221">
        <v>-0.47799999999999998</v>
      </c>
      <c r="J79" s="221">
        <v>-1.1908000000000001</v>
      </c>
      <c r="K79" s="221">
        <v>-2.2164000000000001</v>
      </c>
      <c r="L79" s="221">
        <v>-2.8155999999999999</v>
      </c>
      <c r="M79" s="221">
        <v>-2.6589999999999998</v>
      </c>
      <c r="N79" s="221">
        <v>-2.6863000000000001</v>
      </c>
      <c r="O79" s="221">
        <v>-3.1873</v>
      </c>
    </row>
    <row r="80" spans="3:15" ht="15.75">
      <c r="C80" s="244">
        <v>44283</v>
      </c>
      <c r="D80" s="222">
        <v>9.7699999999999995E-2</v>
      </c>
      <c r="E80" s="222">
        <v>-0.2883</v>
      </c>
      <c r="F80" s="222">
        <v>-0.82979999999999998</v>
      </c>
      <c r="G80" s="222">
        <v>-1.6007</v>
      </c>
      <c r="H80" s="222">
        <v>-3.3910999999999998</v>
      </c>
      <c r="I80" s="222">
        <v>0.28810000000000002</v>
      </c>
      <c r="J80" s="222">
        <v>-3.5499999999999997E-2</v>
      </c>
      <c r="K80" s="222">
        <v>-0.57569999999999999</v>
      </c>
      <c r="L80" s="222">
        <v>-1.2887</v>
      </c>
      <c r="M80" s="222">
        <v>-1.5821000000000001</v>
      </c>
      <c r="N80" s="222">
        <v>-1.8863000000000001</v>
      </c>
      <c r="O80" s="222">
        <v>-2.7557</v>
      </c>
    </row>
    <row r="81" spans="3:15" ht="15.75">
      <c r="C81" s="368">
        <v>44316</v>
      </c>
      <c r="D81" s="221">
        <v>0.23369999999999999</v>
      </c>
      <c r="E81" s="221">
        <v>0.38319999999999999</v>
      </c>
      <c r="F81" s="221">
        <v>0.86560000000000004</v>
      </c>
      <c r="G81" s="221">
        <v>1.3615999999999999</v>
      </c>
      <c r="H81" s="221">
        <v>2.0442</v>
      </c>
      <c r="I81" s="221">
        <v>1.3491</v>
      </c>
      <c r="J81" s="221">
        <v>1.8907</v>
      </c>
      <c r="K81" s="221">
        <v>1.4773000000000001</v>
      </c>
      <c r="L81" s="221">
        <v>0.50139999999999996</v>
      </c>
      <c r="M81" s="221">
        <v>0.50329999999999997</v>
      </c>
      <c r="N81" s="221">
        <v>0.37159999999999999</v>
      </c>
      <c r="O81" s="221">
        <v>-1.8254999999999999</v>
      </c>
    </row>
    <row r="82" spans="3:15" ht="15.75">
      <c r="C82" s="244">
        <v>44347</v>
      </c>
      <c r="D82" s="222">
        <v>0.2576</v>
      </c>
      <c r="E82" s="222">
        <v>4.7800000000000002E-2</v>
      </c>
      <c r="F82" s="222">
        <v>-2.2800000000000001E-2</v>
      </c>
      <c r="G82" s="222">
        <v>0.2974</v>
      </c>
      <c r="H82" s="222">
        <v>0.98460000000000003</v>
      </c>
      <c r="I82" s="222">
        <v>0.87509999999999999</v>
      </c>
      <c r="J82" s="222">
        <v>0.75390000000000001</v>
      </c>
      <c r="K82" s="222">
        <v>0.46639999999999998</v>
      </c>
      <c r="L82" s="222">
        <v>0.46050000000000002</v>
      </c>
      <c r="M82" s="222">
        <v>1.2043999999999999</v>
      </c>
      <c r="N82" s="222">
        <v>2.3702999999999999</v>
      </c>
      <c r="O82" s="222">
        <v>4.7930000000000001</v>
      </c>
    </row>
    <row r="83" spans="3:15" ht="15.75">
      <c r="C83" s="368">
        <v>44377</v>
      </c>
      <c r="D83" s="221">
        <v>0.2777</v>
      </c>
      <c r="E83" s="221">
        <v>4.7E-2</v>
      </c>
      <c r="F83" s="221">
        <v>3.27E-2</v>
      </c>
      <c r="G83" s="221">
        <v>0.2072</v>
      </c>
      <c r="H83" s="221">
        <v>0.70109999999999995</v>
      </c>
      <c r="I83" s="221">
        <v>-0.31659999999999999</v>
      </c>
      <c r="J83" s="221">
        <v>-0.59870000000000001</v>
      </c>
      <c r="K83" s="221">
        <v>-8.8999999999999999E-3</v>
      </c>
      <c r="L83" s="221">
        <v>1.1807000000000001</v>
      </c>
      <c r="M83" s="221">
        <v>1.2205999999999999</v>
      </c>
      <c r="N83" s="221">
        <v>1.0722</v>
      </c>
      <c r="O83" s="221">
        <v>2.2900999999999998</v>
      </c>
    </row>
    <row r="84" spans="3:15" ht="15.75">
      <c r="C84" s="244">
        <v>44407</v>
      </c>
      <c r="D84" s="222">
        <v>0.30409999999999998</v>
      </c>
      <c r="E84" s="222">
        <v>-8.7599999999999997E-2</v>
      </c>
      <c r="F84" s="222">
        <v>-0.64870000000000005</v>
      </c>
      <c r="G84" s="222">
        <v>-1.1696</v>
      </c>
      <c r="H84" s="222">
        <v>-1.8887</v>
      </c>
      <c r="I84" s="222">
        <v>-0.1782</v>
      </c>
      <c r="J84" s="222">
        <v>-0.32550000000000001</v>
      </c>
      <c r="K84" s="222">
        <v>-0.57320000000000004</v>
      </c>
      <c r="L84" s="222">
        <v>-1.2352000000000001</v>
      </c>
      <c r="M84" s="222">
        <v>-1.5337000000000001</v>
      </c>
      <c r="N84" s="222">
        <v>-1.4376</v>
      </c>
      <c r="O84" s="222">
        <v>-0.5091</v>
      </c>
    </row>
    <row r="85" spans="3:15" ht="15.75">
      <c r="C85" s="368">
        <v>44439</v>
      </c>
      <c r="D85" s="221">
        <v>0.44069999999999998</v>
      </c>
      <c r="E85" s="221">
        <v>0.1246</v>
      </c>
      <c r="F85" s="221">
        <v>-0.51270000000000004</v>
      </c>
      <c r="G85" s="221">
        <v>-1.3636999999999999</v>
      </c>
      <c r="H85" s="221">
        <v>-3.4188999999999998</v>
      </c>
      <c r="I85" s="221">
        <v>0.26400000000000001</v>
      </c>
      <c r="J85" s="221">
        <v>3.3799999999999997E-2</v>
      </c>
      <c r="K85" s="221">
        <v>-0.4249</v>
      </c>
      <c r="L85" s="221">
        <v>-1.671</v>
      </c>
      <c r="M85" s="221">
        <v>-3.0367000000000002</v>
      </c>
      <c r="N85" s="221">
        <v>-4.4154999999999998</v>
      </c>
      <c r="O85" s="221">
        <v>-7.0410000000000004</v>
      </c>
    </row>
    <row r="86" spans="3:15" ht="15.75">
      <c r="C86" s="244">
        <v>44469</v>
      </c>
      <c r="D86" s="222">
        <v>0.4506</v>
      </c>
      <c r="E86" s="222">
        <v>0.1399</v>
      </c>
      <c r="F86" s="222">
        <v>-0.52370000000000005</v>
      </c>
      <c r="G86" s="222">
        <v>-1.087</v>
      </c>
      <c r="H86" s="222">
        <v>-1.958</v>
      </c>
      <c r="I86" s="222">
        <v>1.0973999999999999</v>
      </c>
      <c r="J86" s="222">
        <v>0.83919999999999995</v>
      </c>
      <c r="K86" s="222">
        <v>0.23369999999999999</v>
      </c>
      <c r="L86" s="222">
        <v>-1.2592000000000001</v>
      </c>
      <c r="M86" s="222">
        <v>-2.3414000000000001</v>
      </c>
      <c r="N86" s="222">
        <v>-3.0331999999999999</v>
      </c>
      <c r="O86" s="222">
        <v>-3.8410000000000002</v>
      </c>
    </row>
    <row r="87" spans="3:15" ht="15.75">
      <c r="C87" s="368">
        <v>44498</v>
      </c>
      <c r="D87" s="221">
        <v>0.27450000000000002</v>
      </c>
      <c r="E87" s="221">
        <v>-1.8443000000000001</v>
      </c>
      <c r="F87" s="221">
        <v>-3.4992999999999999</v>
      </c>
      <c r="G87" s="221">
        <v>-4.2179000000000002</v>
      </c>
      <c r="H87" s="221">
        <v>-5.1608000000000001</v>
      </c>
      <c r="I87" s="221">
        <v>-1.466</v>
      </c>
      <c r="J87" s="221">
        <v>-1.6075999999999999</v>
      </c>
      <c r="K87" s="221">
        <v>-1.9228000000000001</v>
      </c>
      <c r="L87" s="221">
        <v>-3.3828999999999998</v>
      </c>
      <c r="M87" s="221">
        <v>-4.8681999999999999</v>
      </c>
      <c r="N87" s="221">
        <v>-6.3124000000000002</v>
      </c>
      <c r="O87" s="221">
        <v>-9.1145999999999994</v>
      </c>
    </row>
    <row r="88" spans="3:15" ht="15.75">
      <c r="C88" s="368">
        <v>44530</v>
      </c>
      <c r="D88" s="222">
        <v>0.67689999999999995</v>
      </c>
      <c r="E88" s="222">
        <v>1.0851999999999999</v>
      </c>
      <c r="F88" s="222">
        <v>1.8177000000000001</v>
      </c>
      <c r="G88" s="222">
        <v>2.6747999999999998</v>
      </c>
      <c r="H88" s="222">
        <v>4.4508000000000001</v>
      </c>
      <c r="I88" s="222">
        <v>2.5093999999999999</v>
      </c>
      <c r="J88" s="222">
        <v>2.7269999999999999</v>
      </c>
      <c r="K88" s="222">
        <v>3.3921999999999999</v>
      </c>
      <c r="L88" s="222">
        <v>5.3011999999999997</v>
      </c>
      <c r="M88" s="222">
        <v>6.0852000000000004</v>
      </c>
      <c r="N88" s="222">
        <v>6.0914000000000001</v>
      </c>
      <c r="O88" s="222">
        <v>5.2512999999999996</v>
      </c>
    </row>
    <row r="89" spans="3:15" ht="15.75">
      <c r="C89" s="368">
        <v>44561</v>
      </c>
      <c r="D89" s="221">
        <v>0.85940000000000005</v>
      </c>
      <c r="E89" s="221">
        <v>1.0549999999999999</v>
      </c>
      <c r="F89" s="221">
        <v>2.1347</v>
      </c>
      <c r="G89" s="221">
        <v>3.2299000000000002</v>
      </c>
      <c r="H89" s="221">
        <v>4.3986999999999998</v>
      </c>
      <c r="I89" s="221">
        <v>0.82909999999999995</v>
      </c>
      <c r="J89" s="221">
        <v>1.1195999999999999</v>
      </c>
      <c r="K89" s="221">
        <v>1.2184999999999999</v>
      </c>
      <c r="L89" s="221">
        <v>-0.1585</v>
      </c>
      <c r="M89" s="221">
        <v>-1.4924999999999999</v>
      </c>
      <c r="N89" s="221">
        <v>-2.2826</v>
      </c>
      <c r="O89" s="221">
        <v>-3.1375999999999999</v>
      </c>
    </row>
    <row r="90" spans="3:15" ht="15.75">
      <c r="C90" s="368">
        <v>44592</v>
      </c>
      <c r="D90" s="222">
        <v>0.72789999999999999</v>
      </c>
      <c r="E90" s="222">
        <v>0.4859</v>
      </c>
      <c r="F90" s="222">
        <v>-0.23910000000000001</v>
      </c>
      <c r="G90" s="222">
        <v>-0.85580000000000001</v>
      </c>
      <c r="H90" s="222">
        <v>-1.6823999999999999</v>
      </c>
      <c r="I90" s="222">
        <v>5.1700000000000003E-2</v>
      </c>
      <c r="J90" s="222">
        <v>-2.41E-2</v>
      </c>
      <c r="K90" s="222">
        <v>-0.49249999999999999</v>
      </c>
      <c r="L90" s="222">
        <v>-1.7075</v>
      </c>
      <c r="M90" s="222">
        <v>-2.3944000000000001</v>
      </c>
      <c r="N90" s="222">
        <v>-2.9224000000000001</v>
      </c>
      <c r="O90" s="222">
        <v>-3.9260000000000002</v>
      </c>
    </row>
    <row r="91" spans="3:15" ht="15.75">
      <c r="C91" s="368">
        <v>44617</v>
      </c>
      <c r="D91" s="221">
        <v>0.77939999999999998</v>
      </c>
      <c r="E91" s="221">
        <v>0.67169999999999996</v>
      </c>
      <c r="F91" s="221">
        <v>0.50600000000000001</v>
      </c>
      <c r="G91" s="221">
        <v>0.50560000000000005</v>
      </c>
      <c r="H91" s="221">
        <v>0.37380000000000002</v>
      </c>
      <c r="I91" s="221">
        <v>1.2561</v>
      </c>
      <c r="J91" s="221">
        <v>0.9073</v>
      </c>
      <c r="K91" s="221">
        <v>0.2989</v>
      </c>
      <c r="L91" s="221">
        <v>-0.2742</v>
      </c>
      <c r="M91" s="221">
        <v>-0.44679999999999997</v>
      </c>
      <c r="N91" s="221">
        <v>-0.58099999999999996</v>
      </c>
      <c r="O91" s="221">
        <v>-0.84960000000000002</v>
      </c>
    </row>
    <row r="92" spans="3:15" ht="15.75">
      <c r="C92" s="368">
        <v>44651</v>
      </c>
      <c r="D92" s="222">
        <v>0.94279999999999997</v>
      </c>
      <c r="E92" s="222">
        <v>0.88670000000000004</v>
      </c>
      <c r="F92" s="222">
        <v>0.84930000000000005</v>
      </c>
      <c r="G92" s="222">
        <v>0.83950000000000002</v>
      </c>
      <c r="H92" s="222">
        <v>0.82530000000000003</v>
      </c>
      <c r="I92" s="222">
        <v>2.5392000000000001</v>
      </c>
      <c r="J92" s="222">
        <v>2.7993000000000001</v>
      </c>
      <c r="K92" s="222">
        <v>3.3849</v>
      </c>
      <c r="L92" s="222">
        <v>3.9752000000000001</v>
      </c>
      <c r="M92" s="222">
        <v>4.0183999999999997</v>
      </c>
      <c r="N92" s="222">
        <v>3.9965000000000002</v>
      </c>
      <c r="O92" s="222">
        <v>3.9359000000000002</v>
      </c>
    </row>
    <row r="93" spans="3:15" ht="15.75">
      <c r="C93" s="368">
        <v>44652</v>
      </c>
      <c r="D93" s="221">
        <v>0.8216</v>
      </c>
      <c r="E93" s="221">
        <v>0.60599999999999998</v>
      </c>
      <c r="F93" s="221">
        <v>-0.17449999999999999</v>
      </c>
      <c r="G93" s="221">
        <v>-1.0357000000000001</v>
      </c>
      <c r="H93" s="221">
        <v>-2.3437999999999999</v>
      </c>
      <c r="I93" s="221">
        <v>1.5073000000000001</v>
      </c>
      <c r="J93" s="221">
        <v>1.0086999999999999</v>
      </c>
      <c r="K93" s="221">
        <v>0.57779999999999998</v>
      </c>
      <c r="L93" s="221">
        <v>0.45100000000000001</v>
      </c>
      <c r="M93" s="221">
        <v>-0.17230000000000001</v>
      </c>
      <c r="N93" s="221">
        <v>-1.2134</v>
      </c>
      <c r="O93" s="221">
        <v>-3.5983000000000001</v>
      </c>
    </row>
    <row r="94" spans="3:15">
      <c r="C94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5"/>
  <sheetViews>
    <sheetView showGridLines="0" topLeftCell="A16" zoomScale="85" zoomScaleNormal="85" workbookViewId="0">
      <selection activeCell="K50" sqref="K50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16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56"/>
      <c r="AE1" s="156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6"/>
      <c r="AU1" s="486"/>
      <c r="AV1" s="428" t="s">
        <v>133</v>
      </c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78"/>
      <c r="BK1" s="478"/>
      <c r="BL1" s="428" t="s">
        <v>133</v>
      </c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78"/>
      <c r="CA1" s="478"/>
      <c r="CB1" s="428" t="s">
        <v>133</v>
      </c>
      <c r="CC1" s="428"/>
      <c r="CD1" s="428"/>
      <c r="CE1" s="428"/>
      <c r="CF1" s="428"/>
      <c r="CG1" s="428"/>
      <c r="CH1" s="428"/>
      <c r="CI1" s="428"/>
      <c r="CJ1" s="428"/>
      <c r="CK1" s="428"/>
      <c r="CL1" s="428"/>
      <c r="CM1" s="428"/>
      <c r="CN1" s="428"/>
      <c r="CO1" s="428"/>
      <c r="CP1" s="478"/>
      <c r="CQ1" s="478"/>
      <c r="CR1" s="428" t="s">
        <v>133</v>
      </c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28"/>
      <c r="DF1" s="478"/>
      <c r="DG1" s="478"/>
      <c r="DH1" s="428" t="s">
        <v>133</v>
      </c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28"/>
      <c r="DV1" s="478"/>
      <c r="DW1" s="478"/>
      <c r="DX1" s="428" t="s">
        <v>133</v>
      </c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28"/>
      <c r="EL1" s="478"/>
      <c r="EM1" s="478"/>
      <c r="EN1" s="428" t="s">
        <v>133</v>
      </c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28"/>
      <c r="FB1" s="478"/>
      <c r="FC1" s="478"/>
      <c r="FD1" s="428" t="s">
        <v>133</v>
      </c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28"/>
      <c r="FR1" s="478"/>
      <c r="FS1" s="478"/>
      <c r="FT1" s="428" t="s">
        <v>133</v>
      </c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28"/>
      <c r="GH1" s="478"/>
      <c r="GI1" s="478"/>
      <c r="GJ1" s="428" t="s">
        <v>133</v>
      </c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28"/>
      <c r="GX1" s="478"/>
      <c r="GY1" s="478"/>
      <c r="GZ1" s="428" t="s">
        <v>133</v>
      </c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28"/>
      <c r="HN1" s="478"/>
      <c r="HO1" s="478"/>
      <c r="HP1" s="428" t="s">
        <v>133</v>
      </c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28"/>
      <c r="ID1" s="478"/>
      <c r="IE1" s="478"/>
      <c r="IF1" s="428" t="s">
        <v>133</v>
      </c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28"/>
      <c r="IT1" s="478"/>
      <c r="IU1" s="478"/>
      <c r="IV1" s="428" t="s">
        <v>133</v>
      </c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28"/>
      <c r="JJ1" s="478"/>
      <c r="JK1" s="478"/>
      <c r="JL1" s="428" t="s">
        <v>133</v>
      </c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28"/>
      <c r="JZ1" s="478"/>
      <c r="KA1" s="478"/>
      <c r="KB1" s="428" t="s">
        <v>133</v>
      </c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28"/>
      <c r="KP1" s="478"/>
      <c r="KQ1" s="478"/>
      <c r="KR1" s="428" t="s">
        <v>133</v>
      </c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28"/>
      <c r="LF1" s="478"/>
      <c r="LG1" s="478"/>
      <c r="LH1" s="428" t="s">
        <v>133</v>
      </c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28"/>
      <c r="LV1" s="478"/>
      <c r="LW1" s="478"/>
      <c r="LX1" s="428" t="s">
        <v>133</v>
      </c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28"/>
      <c r="ML1" s="478"/>
      <c r="MM1" s="478"/>
      <c r="MN1" s="428" t="s">
        <v>133</v>
      </c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28"/>
      <c r="NB1" s="478"/>
      <c r="NC1" s="478"/>
      <c r="ND1" s="428" t="s">
        <v>133</v>
      </c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28"/>
      <c r="NR1" s="478"/>
      <c r="NS1" s="478"/>
      <c r="NT1" s="428" t="s">
        <v>133</v>
      </c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28"/>
      <c r="OH1" s="478"/>
      <c r="OI1" s="478"/>
      <c r="OJ1" s="428" t="s">
        <v>133</v>
      </c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28"/>
      <c r="OX1" s="478"/>
      <c r="OY1" s="478"/>
      <c r="OZ1" s="428" t="s">
        <v>133</v>
      </c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28"/>
      <c r="PN1" s="478"/>
      <c r="PO1" s="478"/>
      <c r="PP1" s="428" t="s">
        <v>133</v>
      </c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28"/>
      <c r="QD1" s="478"/>
      <c r="QE1" s="478"/>
      <c r="QF1" s="428" t="s">
        <v>133</v>
      </c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28"/>
      <c r="QT1" s="478"/>
      <c r="QU1" s="478"/>
      <c r="QV1" s="428" t="s">
        <v>133</v>
      </c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28"/>
      <c r="RJ1" s="478"/>
      <c r="RK1" s="478"/>
      <c r="RL1" s="428" t="s">
        <v>133</v>
      </c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28"/>
      <c r="RZ1" s="478"/>
      <c r="SA1" s="478"/>
      <c r="SB1" s="428" t="s">
        <v>133</v>
      </c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28"/>
      <c r="SP1" s="478"/>
      <c r="SQ1" s="478"/>
      <c r="SR1" s="428" t="s">
        <v>133</v>
      </c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28"/>
      <c r="TF1" s="478"/>
      <c r="TG1" s="478"/>
      <c r="TH1" s="428" t="s">
        <v>133</v>
      </c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28"/>
      <c r="TV1" s="478"/>
      <c r="TW1" s="478"/>
      <c r="TX1" s="428" t="s">
        <v>133</v>
      </c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28"/>
      <c r="UL1" s="478"/>
      <c r="UM1" s="478"/>
      <c r="UN1" s="428" t="s">
        <v>133</v>
      </c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28"/>
      <c r="VB1" s="478"/>
      <c r="VC1" s="478"/>
      <c r="VD1" s="428" t="s">
        <v>133</v>
      </c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28"/>
      <c r="VR1" s="478"/>
      <c r="VS1" s="478"/>
      <c r="VT1" s="428" t="s">
        <v>133</v>
      </c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28"/>
      <c r="WH1" s="478"/>
      <c r="WI1" s="478"/>
      <c r="WJ1" s="428" t="s">
        <v>133</v>
      </c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28"/>
      <c r="WX1" s="478"/>
      <c r="WY1" s="478"/>
      <c r="WZ1" s="428" t="s">
        <v>133</v>
      </c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28"/>
      <c r="XN1" s="478"/>
      <c r="XO1" s="478"/>
      <c r="XP1" s="428" t="s">
        <v>133</v>
      </c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28"/>
      <c r="YD1" s="478"/>
      <c r="YE1" s="478"/>
      <c r="YF1" s="428" t="s">
        <v>133</v>
      </c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28"/>
      <c r="YT1" s="478"/>
      <c r="YU1" s="478"/>
      <c r="YV1" s="428" t="s">
        <v>133</v>
      </c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28"/>
      <c r="ZJ1" s="478"/>
      <c r="ZK1" s="478"/>
      <c r="ZL1" s="428" t="s">
        <v>133</v>
      </c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28"/>
      <c r="ZZ1" s="478"/>
      <c r="AAA1" s="478"/>
      <c r="AAB1" s="428" t="s">
        <v>133</v>
      </c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28"/>
      <c r="AAP1" s="478"/>
      <c r="AAQ1" s="478"/>
      <c r="AAR1" s="428" t="s">
        <v>133</v>
      </c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28"/>
      <c r="ABF1" s="478"/>
      <c r="ABG1" s="478"/>
      <c r="ABH1" s="428" t="s">
        <v>133</v>
      </c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28"/>
      <c r="ABV1" s="478"/>
      <c r="ABW1" s="478"/>
      <c r="ABX1" s="428" t="s">
        <v>133</v>
      </c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28"/>
      <c r="ACL1" s="478"/>
      <c r="ACM1" s="478"/>
      <c r="ACN1" s="428" t="s">
        <v>133</v>
      </c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28"/>
      <c r="ADB1" s="478"/>
      <c r="ADC1" s="478"/>
      <c r="ADD1" s="428" t="s">
        <v>133</v>
      </c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28"/>
      <c r="ADR1" s="478"/>
      <c r="ADS1" s="478"/>
      <c r="ADT1" s="428" t="s">
        <v>133</v>
      </c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28"/>
      <c r="AEH1" s="478"/>
      <c r="AEI1" s="478"/>
      <c r="AEJ1" s="428" t="s">
        <v>133</v>
      </c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28"/>
      <c r="AEX1" s="478"/>
      <c r="AEY1" s="478"/>
      <c r="AEZ1" s="428" t="s">
        <v>133</v>
      </c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28"/>
      <c r="AFN1" s="478"/>
      <c r="AFO1" s="478"/>
      <c r="AFP1" s="428" t="s">
        <v>133</v>
      </c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28"/>
      <c r="AGD1" s="478"/>
      <c r="AGE1" s="478"/>
      <c r="AGF1" s="428" t="s">
        <v>133</v>
      </c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28"/>
      <c r="AGT1" s="478"/>
      <c r="AGU1" s="478"/>
      <c r="AGV1" s="428" t="s">
        <v>133</v>
      </c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28"/>
      <c r="AHJ1" s="478"/>
      <c r="AHK1" s="478"/>
      <c r="AHL1" s="428" t="s">
        <v>133</v>
      </c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28"/>
      <c r="AHZ1" s="478"/>
      <c r="AIA1" s="478"/>
      <c r="AIB1" s="428" t="s">
        <v>133</v>
      </c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28"/>
      <c r="AIP1" s="478"/>
      <c r="AIQ1" s="478"/>
      <c r="AIR1" s="428" t="s">
        <v>133</v>
      </c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28"/>
      <c r="AJF1" s="478"/>
      <c r="AJG1" s="478"/>
      <c r="AJH1" s="428" t="s">
        <v>133</v>
      </c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28"/>
      <c r="AJV1" s="478"/>
      <c r="AJW1" s="478"/>
      <c r="AJX1" s="428" t="s">
        <v>133</v>
      </c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28"/>
      <c r="AKL1" s="478"/>
      <c r="AKM1" s="478"/>
      <c r="AKN1" s="428" t="s">
        <v>133</v>
      </c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28"/>
      <c r="ALB1" s="478"/>
      <c r="ALC1" s="478"/>
      <c r="ALD1" s="428" t="s">
        <v>133</v>
      </c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28"/>
      <c r="ALR1" s="478"/>
      <c r="ALS1" s="478"/>
      <c r="ALT1" s="428" t="s">
        <v>133</v>
      </c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28"/>
      <c r="AMH1" s="478"/>
      <c r="AMI1" s="478"/>
      <c r="AMJ1" s="428" t="s">
        <v>133</v>
      </c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28"/>
      <c r="AMX1" s="478"/>
      <c r="AMY1" s="478"/>
      <c r="AMZ1" s="428" t="s">
        <v>133</v>
      </c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28"/>
      <c r="ANN1" s="478"/>
      <c r="ANO1" s="478"/>
      <c r="ANP1" s="428" t="s">
        <v>133</v>
      </c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28"/>
      <c r="AOD1" s="478"/>
      <c r="AOE1" s="478"/>
      <c r="AOF1" s="428" t="s">
        <v>133</v>
      </c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28"/>
      <c r="AOT1" s="478"/>
      <c r="AOU1" s="478"/>
      <c r="AOV1" s="428" t="s">
        <v>133</v>
      </c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28"/>
      <c r="APJ1" s="478"/>
      <c r="APK1" s="478"/>
      <c r="APL1" s="428" t="s">
        <v>133</v>
      </c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28"/>
      <c r="APZ1" s="478"/>
      <c r="AQA1" s="478"/>
      <c r="AQB1" s="428" t="s">
        <v>133</v>
      </c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28"/>
      <c r="AQP1" s="478"/>
      <c r="AQQ1" s="478"/>
      <c r="AQR1" s="428" t="s">
        <v>133</v>
      </c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28"/>
      <c r="ARF1" s="478"/>
      <c r="ARG1" s="478"/>
      <c r="ARH1" s="428" t="s">
        <v>133</v>
      </c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28"/>
      <c r="ARV1" s="478"/>
      <c r="ARW1" s="478"/>
      <c r="ARX1" s="428" t="s">
        <v>133</v>
      </c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28"/>
      <c r="ASL1" s="478"/>
      <c r="ASM1" s="478"/>
      <c r="ASN1" s="428" t="s">
        <v>133</v>
      </c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28"/>
      <c r="ATB1" s="478"/>
      <c r="ATC1" s="478"/>
      <c r="ATD1" s="428" t="s">
        <v>133</v>
      </c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28"/>
      <c r="ATR1" s="478"/>
      <c r="ATS1" s="478"/>
      <c r="ATT1" s="428" t="s">
        <v>133</v>
      </c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28"/>
      <c r="AUH1" s="478"/>
      <c r="AUI1" s="478"/>
      <c r="AUJ1" s="428" t="s">
        <v>133</v>
      </c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28"/>
      <c r="AUX1" s="478"/>
      <c r="AUY1" s="478"/>
      <c r="AUZ1" s="428" t="s">
        <v>133</v>
      </c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28"/>
      <c r="AVN1" s="478"/>
      <c r="AVO1" s="478"/>
      <c r="AVP1" s="428" t="s">
        <v>133</v>
      </c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28"/>
      <c r="AWD1" s="478"/>
      <c r="AWE1" s="478"/>
      <c r="AWF1" s="428" t="s">
        <v>133</v>
      </c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28"/>
      <c r="AWT1" s="478"/>
      <c r="AWU1" s="478"/>
      <c r="AWV1" s="428" t="s">
        <v>133</v>
      </c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28"/>
      <c r="AXJ1" s="478"/>
      <c r="AXK1" s="478"/>
      <c r="AXL1" s="428" t="s">
        <v>133</v>
      </c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28"/>
      <c r="AXZ1" s="478"/>
      <c r="AYA1" s="478"/>
      <c r="AYB1" s="428" t="s">
        <v>133</v>
      </c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28"/>
      <c r="AYP1" s="478"/>
      <c r="AYQ1" s="478"/>
      <c r="AYR1" s="428" t="s">
        <v>133</v>
      </c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28"/>
      <c r="AZF1" s="478"/>
      <c r="AZG1" s="478"/>
      <c r="AZH1" s="428" t="s">
        <v>133</v>
      </c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28"/>
      <c r="AZV1" s="478"/>
      <c r="AZW1" s="478"/>
      <c r="AZX1" s="428" t="s">
        <v>133</v>
      </c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28"/>
      <c r="BAL1" s="478"/>
      <c r="BAM1" s="478"/>
      <c r="BAN1" s="428" t="s">
        <v>133</v>
      </c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28"/>
      <c r="BBB1" s="478"/>
      <c r="BBC1" s="478"/>
      <c r="BBD1" s="428" t="s">
        <v>133</v>
      </c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28"/>
      <c r="BBR1" s="478"/>
      <c r="BBS1" s="478"/>
      <c r="BBT1" s="428" t="s">
        <v>133</v>
      </c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28"/>
      <c r="BCH1" s="478"/>
      <c r="BCI1" s="478"/>
      <c r="BCJ1" s="428" t="s">
        <v>133</v>
      </c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28"/>
      <c r="BCX1" s="478"/>
      <c r="BCY1" s="478"/>
      <c r="BCZ1" s="428" t="s">
        <v>133</v>
      </c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28"/>
      <c r="BDN1" s="478"/>
      <c r="BDO1" s="478"/>
      <c r="BDP1" s="428" t="s">
        <v>133</v>
      </c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28"/>
      <c r="BED1" s="478"/>
      <c r="BEE1" s="478"/>
      <c r="BEF1" s="428" t="s">
        <v>133</v>
      </c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28"/>
      <c r="BET1" s="478"/>
      <c r="BEU1" s="478"/>
      <c r="BEV1" s="428" t="s">
        <v>133</v>
      </c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28"/>
      <c r="BFJ1" s="478"/>
      <c r="BFK1" s="478"/>
      <c r="BFL1" s="428" t="s">
        <v>133</v>
      </c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28"/>
      <c r="BFZ1" s="478"/>
      <c r="BGA1" s="478"/>
      <c r="BGB1" s="428" t="s">
        <v>133</v>
      </c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28"/>
      <c r="BGP1" s="478"/>
      <c r="BGQ1" s="478"/>
      <c r="BGR1" s="428" t="s">
        <v>133</v>
      </c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28"/>
      <c r="BHF1" s="478"/>
      <c r="BHG1" s="478"/>
      <c r="BHH1" s="428" t="s">
        <v>133</v>
      </c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28"/>
      <c r="BHV1" s="478"/>
      <c r="BHW1" s="478"/>
      <c r="BHX1" s="428" t="s">
        <v>133</v>
      </c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28"/>
      <c r="BIL1" s="478"/>
      <c r="BIM1" s="478"/>
      <c r="BIN1" s="428" t="s">
        <v>133</v>
      </c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28"/>
      <c r="BJB1" s="478"/>
      <c r="BJC1" s="478"/>
      <c r="BJD1" s="428" t="s">
        <v>133</v>
      </c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28"/>
      <c r="BJR1" s="478"/>
      <c r="BJS1" s="478"/>
      <c r="BJT1" s="428" t="s">
        <v>133</v>
      </c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28"/>
      <c r="BKH1" s="478"/>
      <c r="BKI1" s="478"/>
      <c r="BKJ1" s="428" t="s">
        <v>133</v>
      </c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28"/>
      <c r="BKX1" s="478"/>
      <c r="BKY1" s="478"/>
      <c r="BKZ1" s="428" t="s">
        <v>133</v>
      </c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28"/>
      <c r="BLN1" s="478"/>
      <c r="BLO1" s="478"/>
      <c r="BLP1" s="428" t="s">
        <v>133</v>
      </c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28"/>
      <c r="BMD1" s="478"/>
      <c r="BME1" s="478"/>
      <c r="BMF1" s="428" t="s">
        <v>133</v>
      </c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28"/>
      <c r="BMT1" s="478"/>
      <c r="BMU1" s="478"/>
      <c r="BMV1" s="428" t="s">
        <v>133</v>
      </c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28"/>
      <c r="BNJ1" s="478"/>
      <c r="BNK1" s="478"/>
      <c r="BNL1" s="428" t="s">
        <v>133</v>
      </c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28"/>
      <c r="BNZ1" s="478"/>
      <c r="BOA1" s="478"/>
      <c r="BOB1" s="428" t="s">
        <v>133</v>
      </c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28"/>
      <c r="BOP1" s="478"/>
      <c r="BOQ1" s="478"/>
      <c r="BOR1" s="428" t="s">
        <v>133</v>
      </c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28"/>
      <c r="BPF1" s="478"/>
      <c r="BPG1" s="478"/>
      <c r="BPH1" s="428" t="s">
        <v>133</v>
      </c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28"/>
      <c r="BPV1" s="478"/>
      <c r="BPW1" s="478"/>
      <c r="BPX1" s="428" t="s">
        <v>133</v>
      </c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28"/>
      <c r="BQL1" s="478"/>
      <c r="BQM1" s="478"/>
      <c r="BQN1" s="428" t="s">
        <v>133</v>
      </c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28"/>
      <c r="BRB1" s="478"/>
      <c r="BRC1" s="478"/>
      <c r="BRD1" s="428" t="s">
        <v>133</v>
      </c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28"/>
      <c r="BRR1" s="478"/>
      <c r="BRS1" s="478"/>
      <c r="BRT1" s="428" t="s">
        <v>133</v>
      </c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28"/>
      <c r="BSH1" s="478"/>
      <c r="BSI1" s="478"/>
      <c r="BSJ1" s="428" t="s">
        <v>133</v>
      </c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28"/>
      <c r="BSX1" s="478"/>
      <c r="BSY1" s="478"/>
      <c r="BSZ1" s="428" t="s">
        <v>133</v>
      </c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28"/>
      <c r="BTN1" s="478"/>
      <c r="BTO1" s="478"/>
      <c r="BTP1" s="428" t="s">
        <v>133</v>
      </c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28"/>
      <c r="BUD1" s="478"/>
      <c r="BUE1" s="478"/>
      <c r="BUF1" s="428" t="s">
        <v>133</v>
      </c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28"/>
      <c r="BUT1" s="478"/>
      <c r="BUU1" s="478"/>
      <c r="BUV1" s="428" t="s">
        <v>133</v>
      </c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28"/>
      <c r="BVJ1" s="478"/>
      <c r="BVK1" s="478"/>
      <c r="BVL1" s="428" t="s">
        <v>133</v>
      </c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28"/>
      <c r="BVZ1" s="478"/>
      <c r="BWA1" s="478"/>
      <c r="BWB1" s="428" t="s">
        <v>133</v>
      </c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28"/>
      <c r="BWP1" s="478"/>
      <c r="BWQ1" s="478"/>
      <c r="BWR1" s="428" t="s">
        <v>133</v>
      </c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28"/>
      <c r="BXF1" s="478"/>
      <c r="BXG1" s="478"/>
      <c r="BXH1" s="428" t="s">
        <v>133</v>
      </c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28"/>
      <c r="BXV1" s="478"/>
      <c r="BXW1" s="478"/>
      <c r="BXX1" s="428" t="s">
        <v>133</v>
      </c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28"/>
      <c r="BYL1" s="478"/>
      <c r="BYM1" s="478"/>
      <c r="BYN1" s="428" t="s">
        <v>133</v>
      </c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28"/>
      <c r="BZB1" s="478"/>
      <c r="BZC1" s="478"/>
      <c r="BZD1" s="428" t="s">
        <v>133</v>
      </c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28"/>
      <c r="BZR1" s="478"/>
      <c r="BZS1" s="478"/>
      <c r="BZT1" s="428" t="s">
        <v>133</v>
      </c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28"/>
      <c r="CAH1" s="478"/>
      <c r="CAI1" s="478"/>
      <c r="CAJ1" s="428" t="s">
        <v>133</v>
      </c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28"/>
      <c r="CAX1" s="478"/>
      <c r="CAY1" s="478"/>
      <c r="CAZ1" s="428" t="s">
        <v>133</v>
      </c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28"/>
      <c r="CBN1" s="478"/>
      <c r="CBO1" s="478"/>
      <c r="CBP1" s="428" t="s">
        <v>133</v>
      </c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28"/>
      <c r="CCD1" s="478"/>
      <c r="CCE1" s="478"/>
      <c r="CCF1" s="428" t="s">
        <v>133</v>
      </c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28"/>
      <c r="CCT1" s="478"/>
      <c r="CCU1" s="478"/>
      <c r="CCV1" s="428" t="s">
        <v>133</v>
      </c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28"/>
      <c r="CDJ1" s="478"/>
      <c r="CDK1" s="478"/>
      <c r="CDL1" s="428" t="s">
        <v>133</v>
      </c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28"/>
      <c r="CDZ1" s="478"/>
      <c r="CEA1" s="478"/>
      <c r="CEB1" s="428" t="s">
        <v>133</v>
      </c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28"/>
      <c r="CEP1" s="478"/>
      <c r="CEQ1" s="478"/>
      <c r="CER1" s="428" t="s">
        <v>133</v>
      </c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28"/>
      <c r="CFF1" s="478"/>
      <c r="CFG1" s="478"/>
      <c r="CFH1" s="428" t="s">
        <v>133</v>
      </c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28"/>
      <c r="CFV1" s="478"/>
      <c r="CFW1" s="478"/>
      <c r="CFX1" s="428" t="s">
        <v>133</v>
      </c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28"/>
      <c r="CGL1" s="478"/>
      <c r="CGM1" s="478"/>
      <c r="CGN1" s="428" t="s">
        <v>133</v>
      </c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28"/>
      <c r="CHB1" s="478"/>
      <c r="CHC1" s="478"/>
      <c r="CHD1" s="428" t="s">
        <v>133</v>
      </c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28"/>
      <c r="CHR1" s="478"/>
      <c r="CHS1" s="478"/>
      <c r="CHT1" s="428" t="s">
        <v>133</v>
      </c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28"/>
      <c r="CIH1" s="478"/>
      <c r="CII1" s="478"/>
      <c r="CIJ1" s="428" t="s">
        <v>133</v>
      </c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28"/>
      <c r="CIX1" s="478"/>
      <c r="CIY1" s="478"/>
      <c r="CIZ1" s="428" t="s">
        <v>133</v>
      </c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28"/>
      <c r="CJN1" s="478"/>
      <c r="CJO1" s="478"/>
      <c r="CJP1" s="428" t="s">
        <v>133</v>
      </c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28"/>
      <c r="CKD1" s="478"/>
      <c r="CKE1" s="478"/>
      <c r="CKF1" s="428" t="s">
        <v>133</v>
      </c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28"/>
      <c r="CKT1" s="478"/>
      <c r="CKU1" s="478"/>
      <c r="CKV1" s="428" t="s">
        <v>133</v>
      </c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28"/>
      <c r="CLJ1" s="478"/>
      <c r="CLK1" s="478"/>
      <c r="CLL1" s="428" t="s">
        <v>133</v>
      </c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28"/>
      <c r="CLZ1" s="478"/>
      <c r="CMA1" s="478"/>
      <c r="CMB1" s="428" t="s">
        <v>133</v>
      </c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28"/>
      <c r="CMP1" s="478"/>
      <c r="CMQ1" s="478"/>
      <c r="CMR1" s="428" t="s">
        <v>133</v>
      </c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28"/>
      <c r="CNF1" s="478"/>
      <c r="CNG1" s="478"/>
      <c r="CNH1" s="428" t="s">
        <v>133</v>
      </c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28"/>
      <c r="CNV1" s="478"/>
      <c r="CNW1" s="478"/>
      <c r="CNX1" s="428" t="s">
        <v>133</v>
      </c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28"/>
      <c r="COL1" s="478"/>
      <c r="COM1" s="478"/>
      <c r="CON1" s="428" t="s">
        <v>133</v>
      </c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28"/>
      <c r="CPB1" s="478"/>
      <c r="CPC1" s="478"/>
      <c r="CPD1" s="428" t="s">
        <v>133</v>
      </c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28"/>
      <c r="CPR1" s="478"/>
      <c r="CPS1" s="478"/>
      <c r="CPT1" s="428" t="s">
        <v>133</v>
      </c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28"/>
      <c r="CQH1" s="478"/>
      <c r="CQI1" s="478"/>
      <c r="CQJ1" s="428" t="s">
        <v>133</v>
      </c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28"/>
      <c r="CQX1" s="478"/>
      <c r="CQY1" s="478"/>
      <c r="CQZ1" s="428" t="s">
        <v>133</v>
      </c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28"/>
      <c r="CRN1" s="478"/>
      <c r="CRO1" s="478"/>
      <c r="CRP1" s="428" t="s">
        <v>133</v>
      </c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28"/>
      <c r="CSD1" s="478"/>
      <c r="CSE1" s="478"/>
      <c r="CSF1" s="428" t="s">
        <v>133</v>
      </c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28"/>
      <c r="CST1" s="478"/>
      <c r="CSU1" s="478"/>
      <c r="CSV1" s="428" t="s">
        <v>133</v>
      </c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28"/>
      <c r="CTJ1" s="478"/>
      <c r="CTK1" s="478"/>
      <c r="CTL1" s="428" t="s">
        <v>133</v>
      </c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28"/>
      <c r="CTZ1" s="478"/>
      <c r="CUA1" s="478"/>
      <c r="CUB1" s="428" t="s">
        <v>133</v>
      </c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28"/>
      <c r="CUP1" s="478"/>
      <c r="CUQ1" s="478"/>
      <c r="CUR1" s="428" t="s">
        <v>133</v>
      </c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28"/>
      <c r="CVF1" s="478"/>
      <c r="CVG1" s="478"/>
      <c r="CVH1" s="428" t="s">
        <v>133</v>
      </c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28"/>
      <c r="CVV1" s="478"/>
      <c r="CVW1" s="478"/>
      <c r="CVX1" s="428" t="s">
        <v>133</v>
      </c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28"/>
      <c r="CWL1" s="478"/>
      <c r="CWM1" s="478"/>
      <c r="CWN1" s="428" t="s">
        <v>133</v>
      </c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28"/>
      <c r="CXB1" s="478"/>
      <c r="CXC1" s="478"/>
      <c r="CXD1" s="428" t="s">
        <v>133</v>
      </c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28"/>
      <c r="CXR1" s="478"/>
      <c r="CXS1" s="478"/>
      <c r="CXT1" s="428" t="s">
        <v>133</v>
      </c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28"/>
      <c r="CYH1" s="478"/>
      <c r="CYI1" s="478"/>
      <c r="CYJ1" s="428" t="s">
        <v>133</v>
      </c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28"/>
      <c r="CYX1" s="478"/>
      <c r="CYY1" s="478"/>
      <c r="CYZ1" s="428" t="s">
        <v>133</v>
      </c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28"/>
      <c r="CZN1" s="478"/>
      <c r="CZO1" s="478"/>
      <c r="CZP1" s="428" t="s">
        <v>133</v>
      </c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28"/>
      <c r="DAD1" s="478"/>
      <c r="DAE1" s="478"/>
      <c r="DAF1" s="428" t="s">
        <v>133</v>
      </c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28"/>
      <c r="DAT1" s="478"/>
      <c r="DAU1" s="478"/>
      <c r="DAV1" s="428" t="s">
        <v>133</v>
      </c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28"/>
      <c r="DBJ1" s="478"/>
      <c r="DBK1" s="478"/>
      <c r="DBL1" s="428" t="s">
        <v>133</v>
      </c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28"/>
      <c r="DBZ1" s="478"/>
      <c r="DCA1" s="478"/>
      <c r="DCB1" s="428" t="s">
        <v>133</v>
      </c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28"/>
      <c r="DCP1" s="478"/>
      <c r="DCQ1" s="478"/>
      <c r="DCR1" s="428" t="s">
        <v>133</v>
      </c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28"/>
      <c r="DDF1" s="478"/>
      <c r="DDG1" s="478"/>
      <c r="DDH1" s="428" t="s">
        <v>133</v>
      </c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28"/>
      <c r="DDV1" s="478"/>
      <c r="DDW1" s="478"/>
      <c r="DDX1" s="428" t="s">
        <v>133</v>
      </c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28"/>
      <c r="DEL1" s="478"/>
      <c r="DEM1" s="478"/>
      <c r="DEN1" s="428" t="s">
        <v>133</v>
      </c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28"/>
      <c r="DFB1" s="478"/>
      <c r="DFC1" s="478"/>
      <c r="DFD1" s="428" t="s">
        <v>133</v>
      </c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28"/>
      <c r="DFR1" s="478"/>
      <c r="DFS1" s="478"/>
      <c r="DFT1" s="428" t="s">
        <v>133</v>
      </c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28"/>
      <c r="DGH1" s="478"/>
      <c r="DGI1" s="478"/>
      <c r="DGJ1" s="428" t="s">
        <v>133</v>
      </c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28"/>
      <c r="DGX1" s="478"/>
      <c r="DGY1" s="478"/>
      <c r="DGZ1" s="428" t="s">
        <v>133</v>
      </c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28"/>
      <c r="DHN1" s="478"/>
      <c r="DHO1" s="478"/>
      <c r="DHP1" s="428" t="s">
        <v>133</v>
      </c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28"/>
      <c r="DID1" s="478"/>
      <c r="DIE1" s="478"/>
      <c r="DIF1" s="428" t="s">
        <v>133</v>
      </c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28"/>
      <c r="DIT1" s="478"/>
      <c r="DIU1" s="478"/>
      <c r="DIV1" s="428" t="s">
        <v>133</v>
      </c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28"/>
      <c r="DJJ1" s="478"/>
      <c r="DJK1" s="478"/>
      <c r="DJL1" s="428" t="s">
        <v>133</v>
      </c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28"/>
      <c r="DJZ1" s="478"/>
      <c r="DKA1" s="478"/>
      <c r="DKB1" s="428" t="s">
        <v>133</v>
      </c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28"/>
      <c r="DKP1" s="478"/>
      <c r="DKQ1" s="478"/>
      <c r="DKR1" s="428" t="s">
        <v>133</v>
      </c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28"/>
      <c r="DLF1" s="478"/>
      <c r="DLG1" s="478"/>
      <c r="DLH1" s="428" t="s">
        <v>133</v>
      </c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28"/>
      <c r="DLV1" s="478"/>
      <c r="DLW1" s="478"/>
      <c r="DLX1" s="428" t="s">
        <v>133</v>
      </c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28"/>
      <c r="DML1" s="478"/>
      <c r="DMM1" s="478"/>
      <c r="DMN1" s="428" t="s">
        <v>133</v>
      </c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28"/>
      <c r="DNB1" s="478"/>
      <c r="DNC1" s="478"/>
      <c r="DND1" s="428" t="s">
        <v>133</v>
      </c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28"/>
      <c r="DNR1" s="478"/>
      <c r="DNS1" s="478"/>
      <c r="DNT1" s="428" t="s">
        <v>133</v>
      </c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28"/>
      <c r="DOH1" s="478"/>
      <c r="DOI1" s="478"/>
      <c r="DOJ1" s="428" t="s">
        <v>133</v>
      </c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28"/>
      <c r="DOX1" s="478"/>
      <c r="DOY1" s="478"/>
      <c r="DOZ1" s="428" t="s">
        <v>133</v>
      </c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28"/>
      <c r="DPN1" s="478"/>
      <c r="DPO1" s="478"/>
      <c r="DPP1" s="428" t="s">
        <v>133</v>
      </c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28"/>
      <c r="DQD1" s="478"/>
      <c r="DQE1" s="478"/>
      <c r="DQF1" s="428" t="s">
        <v>133</v>
      </c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28"/>
      <c r="DQT1" s="478"/>
      <c r="DQU1" s="478"/>
      <c r="DQV1" s="428" t="s">
        <v>133</v>
      </c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28"/>
      <c r="DRJ1" s="478"/>
      <c r="DRK1" s="478"/>
      <c r="DRL1" s="428" t="s">
        <v>133</v>
      </c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28"/>
      <c r="DRZ1" s="478"/>
      <c r="DSA1" s="478"/>
      <c r="DSB1" s="428" t="s">
        <v>133</v>
      </c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28"/>
      <c r="DSP1" s="478"/>
      <c r="DSQ1" s="478"/>
      <c r="DSR1" s="428" t="s">
        <v>133</v>
      </c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28"/>
      <c r="DTF1" s="478"/>
      <c r="DTG1" s="478"/>
      <c r="DTH1" s="428" t="s">
        <v>133</v>
      </c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28"/>
      <c r="DTV1" s="478"/>
      <c r="DTW1" s="478"/>
      <c r="DTX1" s="428" t="s">
        <v>133</v>
      </c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28"/>
      <c r="DUL1" s="478"/>
      <c r="DUM1" s="478"/>
      <c r="DUN1" s="428" t="s">
        <v>133</v>
      </c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28"/>
      <c r="DVB1" s="478"/>
      <c r="DVC1" s="478"/>
      <c r="DVD1" s="428" t="s">
        <v>133</v>
      </c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28"/>
      <c r="DVR1" s="478"/>
      <c r="DVS1" s="478"/>
      <c r="DVT1" s="428" t="s">
        <v>133</v>
      </c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28"/>
      <c r="DWH1" s="478"/>
      <c r="DWI1" s="478"/>
      <c r="DWJ1" s="428" t="s">
        <v>133</v>
      </c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28"/>
      <c r="DWX1" s="478"/>
      <c r="DWY1" s="478"/>
      <c r="DWZ1" s="428" t="s">
        <v>133</v>
      </c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28"/>
      <c r="DXN1" s="478"/>
      <c r="DXO1" s="478"/>
      <c r="DXP1" s="428" t="s">
        <v>133</v>
      </c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28"/>
      <c r="DYD1" s="478"/>
      <c r="DYE1" s="478"/>
      <c r="DYF1" s="428" t="s">
        <v>133</v>
      </c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28"/>
      <c r="DYT1" s="478"/>
      <c r="DYU1" s="478"/>
      <c r="DYV1" s="428" t="s">
        <v>133</v>
      </c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28"/>
      <c r="DZJ1" s="478"/>
      <c r="DZK1" s="478"/>
      <c r="DZL1" s="428" t="s">
        <v>133</v>
      </c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28"/>
      <c r="DZZ1" s="478"/>
      <c r="EAA1" s="478"/>
      <c r="EAB1" s="428" t="s">
        <v>133</v>
      </c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28"/>
      <c r="EAP1" s="478"/>
      <c r="EAQ1" s="478"/>
      <c r="EAR1" s="428" t="s">
        <v>133</v>
      </c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28"/>
      <c r="EBF1" s="478"/>
      <c r="EBG1" s="478"/>
      <c r="EBH1" s="428" t="s">
        <v>133</v>
      </c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28"/>
      <c r="EBV1" s="478"/>
      <c r="EBW1" s="478"/>
      <c r="EBX1" s="428" t="s">
        <v>133</v>
      </c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28"/>
      <c r="ECL1" s="478"/>
      <c r="ECM1" s="478"/>
      <c r="ECN1" s="428" t="s">
        <v>133</v>
      </c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28"/>
      <c r="EDB1" s="478"/>
      <c r="EDC1" s="478"/>
      <c r="EDD1" s="428" t="s">
        <v>133</v>
      </c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28"/>
      <c r="EDR1" s="478"/>
      <c r="EDS1" s="478"/>
      <c r="EDT1" s="428" t="s">
        <v>133</v>
      </c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28"/>
      <c r="EEH1" s="478"/>
      <c r="EEI1" s="478"/>
      <c r="EEJ1" s="428" t="s">
        <v>133</v>
      </c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28"/>
      <c r="EEX1" s="478"/>
      <c r="EEY1" s="478"/>
      <c r="EEZ1" s="428" t="s">
        <v>133</v>
      </c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28"/>
      <c r="EFN1" s="478"/>
      <c r="EFO1" s="478"/>
      <c r="EFP1" s="428" t="s">
        <v>133</v>
      </c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28"/>
      <c r="EGD1" s="478"/>
      <c r="EGE1" s="478"/>
      <c r="EGF1" s="428" t="s">
        <v>133</v>
      </c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28"/>
      <c r="EGT1" s="478"/>
      <c r="EGU1" s="478"/>
      <c r="EGV1" s="428" t="s">
        <v>133</v>
      </c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28"/>
      <c r="EHJ1" s="478"/>
      <c r="EHK1" s="478"/>
      <c r="EHL1" s="428" t="s">
        <v>133</v>
      </c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28"/>
      <c r="EHZ1" s="478"/>
      <c r="EIA1" s="478"/>
      <c r="EIB1" s="428" t="s">
        <v>133</v>
      </c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28"/>
      <c r="EIP1" s="478"/>
      <c r="EIQ1" s="478"/>
      <c r="EIR1" s="428" t="s">
        <v>133</v>
      </c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28"/>
      <c r="EJF1" s="478"/>
      <c r="EJG1" s="478"/>
      <c r="EJH1" s="428" t="s">
        <v>133</v>
      </c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28"/>
      <c r="EJV1" s="478"/>
      <c r="EJW1" s="478"/>
      <c r="EJX1" s="428" t="s">
        <v>133</v>
      </c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28"/>
      <c r="EKL1" s="478"/>
      <c r="EKM1" s="478"/>
      <c r="EKN1" s="428" t="s">
        <v>133</v>
      </c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28"/>
      <c r="ELB1" s="478"/>
      <c r="ELC1" s="478"/>
      <c r="ELD1" s="428" t="s">
        <v>133</v>
      </c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28"/>
      <c r="ELR1" s="478"/>
      <c r="ELS1" s="478"/>
      <c r="ELT1" s="428" t="s">
        <v>133</v>
      </c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28"/>
      <c r="EMH1" s="478"/>
      <c r="EMI1" s="478"/>
      <c r="EMJ1" s="428" t="s">
        <v>133</v>
      </c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28"/>
      <c r="EMX1" s="478"/>
      <c r="EMY1" s="478"/>
      <c r="EMZ1" s="428" t="s">
        <v>133</v>
      </c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28"/>
      <c r="ENN1" s="478"/>
      <c r="ENO1" s="478"/>
      <c r="ENP1" s="428" t="s">
        <v>133</v>
      </c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28"/>
      <c r="EOD1" s="478"/>
      <c r="EOE1" s="478"/>
      <c r="EOF1" s="428" t="s">
        <v>133</v>
      </c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28"/>
      <c r="EOT1" s="478"/>
      <c r="EOU1" s="478"/>
      <c r="EOV1" s="428" t="s">
        <v>133</v>
      </c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28"/>
      <c r="EPJ1" s="478"/>
      <c r="EPK1" s="478"/>
      <c r="EPL1" s="428" t="s">
        <v>133</v>
      </c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28"/>
      <c r="EPZ1" s="478"/>
      <c r="EQA1" s="478"/>
      <c r="EQB1" s="428" t="s">
        <v>133</v>
      </c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28"/>
      <c r="EQP1" s="478"/>
      <c r="EQQ1" s="478"/>
      <c r="EQR1" s="428" t="s">
        <v>133</v>
      </c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28"/>
      <c r="ERF1" s="478"/>
      <c r="ERG1" s="478"/>
      <c r="ERH1" s="428" t="s">
        <v>133</v>
      </c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28"/>
      <c r="ERV1" s="478"/>
      <c r="ERW1" s="478"/>
      <c r="ERX1" s="428" t="s">
        <v>133</v>
      </c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28"/>
      <c r="ESL1" s="478"/>
      <c r="ESM1" s="478"/>
      <c r="ESN1" s="428" t="s">
        <v>133</v>
      </c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28"/>
      <c r="ETB1" s="478"/>
      <c r="ETC1" s="478"/>
      <c r="ETD1" s="428" t="s">
        <v>133</v>
      </c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28"/>
      <c r="ETR1" s="478"/>
      <c r="ETS1" s="478"/>
      <c r="ETT1" s="428" t="s">
        <v>133</v>
      </c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28"/>
      <c r="EUH1" s="478"/>
      <c r="EUI1" s="478"/>
      <c r="EUJ1" s="428" t="s">
        <v>133</v>
      </c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28"/>
      <c r="EUX1" s="478"/>
      <c r="EUY1" s="478"/>
      <c r="EUZ1" s="428" t="s">
        <v>133</v>
      </c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28"/>
      <c r="EVN1" s="478"/>
      <c r="EVO1" s="478"/>
      <c r="EVP1" s="428" t="s">
        <v>133</v>
      </c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28"/>
      <c r="EWD1" s="478"/>
      <c r="EWE1" s="478"/>
      <c r="EWF1" s="428" t="s">
        <v>133</v>
      </c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28"/>
      <c r="EWT1" s="478"/>
      <c r="EWU1" s="478"/>
      <c r="EWV1" s="428" t="s">
        <v>133</v>
      </c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28"/>
      <c r="EXJ1" s="478"/>
      <c r="EXK1" s="478"/>
      <c r="EXL1" s="428" t="s">
        <v>133</v>
      </c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28"/>
      <c r="EXZ1" s="478"/>
      <c r="EYA1" s="478"/>
      <c r="EYB1" s="428" t="s">
        <v>133</v>
      </c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28"/>
      <c r="EYP1" s="478"/>
      <c r="EYQ1" s="478"/>
      <c r="EYR1" s="428" t="s">
        <v>133</v>
      </c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28"/>
      <c r="EZF1" s="478"/>
      <c r="EZG1" s="478"/>
      <c r="EZH1" s="428" t="s">
        <v>133</v>
      </c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28"/>
      <c r="EZV1" s="478"/>
      <c r="EZW1" s="478"/>
      <c r="EZX1" s="428" t="s">
        <v>133</v>
      </c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28"/>
      <c r="FAL1" s="478"/>
      <c r="FAM1" s="478"/>
      <c r="FAN1" s="428" t="s">
        <v>133</v>
      </c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28"/>
      <c r="FBB1" s="478"/>
      <c r="FBC1" s="478"/>
      <c r="FBD1" s="428" t="s">
        <v>133</v>
      </c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28"/>
      <c r="FBR1" s="478"/>
      <c r="FBS1" s="478"/>
      <c r="FBT1" s="428" t="s">
        <v>133</v>
      </c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28"/>
      <c r="FCH1" s="478"/>
      <c r="FCI1" s="478"/>
      <c r="FCJ1" s="428" t="s">
        <v>133</v>
      </c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28"/>
      <c r="FCX1" s="478"/>
      <c r="FCY1" s="478"/>
      <c r="FCZ1" s="428" t="s">
        <v>133</v>
      </c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28"/>
      <c r="FDN1" s="478"/>
      <c r="FDO1" s="478"/>
      <c r="FDP1" s="428" t="s">
        <v>133</v>
      </c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28"/>
      <c r="FED1" s="478"/>
      <c r="FEE1" s="478"/>
      <c r="FEF1" s="428" t="s">
        <v>133</v>
      </c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28"/>
      <c r="FET1" s="478"/>
      <c r="FEU1" s="478"/>
      <c r="FEV1" s="428" t="s">
        <v>133</v>
      </c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28"/>
      <c r="FFJ1" s="478"/>
      <c r="FFK1" s="478"/>
      <c r="FFL1" s="428" t="s">
        <v>133</v>
      </c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28"/>
      <c r="FFZ1" s="478"/>
      <c r="FGA1" s="478"/>
      <c r="FGB1" s="428" t="s">
        <v>133</v>
      </c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28"/>
      <c r="FGP1" s="478"/>
      <c r="FGQ1" s="478"/>
      <c r="FGR1" s="428" t="s">
        <v>133</v>
      </c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28"/>
      <c r="FHF1" s="478"/>
      <c r="FHG1" s="478"/>
      <c r="FHH1" s="428" t="s">
        <v>133</v>
      </c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28"/>
      <c r="FHV1" s="478"/>
      <c r="FHW1" s="478"/>
      <c r="FHX1" s="428" t="s">
        <v>133</v>
      </c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28"/>
      <c r="FIL1" s="478"/>
      <c r="FIM1" s="478"/>
      <c r="FIN1" s="428" t="s">
        <v>133</v>
      </c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28"/>
      <c r="FJB1" s="478"/>
      <c r="FJC1" s="478"/>
      <c r="FJD1" s="428" t="s">
        <v>133</v>
      </c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28"/>
      <c r="FJR1" s="478"/>
      <c r="FJS1" s="478"/>
      <c r="FJT1" s="428" t="s">
        <v>133</v>
      </c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28"/>
      <c r="FKH1" s="478"/>
      <c r="FKI1" s="478"/>
      <c r="FKJ1" s="428" t="s">
        <v>133</v>
      </c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28"/>
      <c r="FKX1" s="478"/>
      <c r="FKY1" s="478"/>
      <c r="FKZ1" s="428" t="s">
        <v>133</v>
      </c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28"/>
      <c r="FLN1" s="478"/>
      <c r="FLO1" s="478"/>
      <c r="FLP1" s="428" t="s">
        <v>133</v>
      </c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28"/>
      <c r="FMD1" s="478"/>
      <c r="FME1" s="478"/>
      <c r="FMF1" s="428" t="s">
        <v>133</v>
      </c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28"/>
      <c r="FMT1" s="478"/>
      <c r="FMU1" s="478"/>
      <c r="FMV1" s="428" t="s">
        <v>133</v>
      </c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28"/>
      <c r="FNJ1" s="478"/>
      <c r="FNK1" s="478"/>
      <c r="FNL1" s="428" t="s">
        <v>133</v>
      </c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28"/>
      <c r="FNZ1" s="478"/>
      <c r="FOA1" s="478"/>
      <c r="FOB1" s="428" t="s">
        <v>133</v>
      </c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28"/>
      <c r="FOP1" s="478"/>
      <c r="FOQ1" s="478"/>
      <c r="FOR1" s="428" t="s">
        <v>133</v>
      </c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28"/>
      <c r="FPF1" s="478"/>
      <c r="FPG1" s="478"/>
      <c r="FPH1" s="428" t="s">
        <v>133</v>
      </c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28"/>
      <c r="FPV1" s="478"/>
      <c r="FPW1" s="478"/>
      <c r="FPX1" s="428" t="s">
        <v>133</v>
      </c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28"/>
      <c r="FQL1" s="478"/>
      <c r="FQM1" s="478"/>
      <c r="FQN1" s="428" t="s">
        <v>133</v>
      </c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28"/>
      <c r="FRB1" s="478"/>
      <c r="FRC1" s="478"/>
      <c r="FRD1" s="428" t="s">
        <v>133</v>
      </c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28"/>
      <c r="FRR1" s="478"/>
      <c r="FRS1" s="478"/>
      <c r="FRT1" s="428" t="s">
        <v>133</v>
      </c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28"/>
      <c r="FSH1" s="478"/>
      <c r="FSI1" s="478"/>
      <c r="FSJ1" s="428" t="s">
        <v>133</v>
      </c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28"/>
      <c r="FSX1" s="478"/>
      <c r="FSY1" s="478"/>
      <c r="FSZ1" s="428" t="s">
        <v>133</v>
      </c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28"/>
      <c r="FTN1" s="478"/>
      <c r="FTO1" s="478"/>
      <c r="FTP1" s="428" t="s">
        <v>133</v>
      </c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28"/>
      <c r="FUD1" s="478"/>
      <c r="FUE1" s="478"/>
      <c r="FUF1" s="428" t="s">
        <v>133</v>
      </c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28"/>
      <c r="FUT1" s="478"/>
      <c r="FUU1" s="478"/>
      <c r="FUV1" s="428" t="s">
        <v>133</v>
      </c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28"/>
      <c r="FVJ1" s="478"/>
      <c r="FVK1" s="478"/>
      <c r="FVL1" s="428" t="s">
        <v>133</v>
      </c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28"/>
      <c r="FVZ1" s="478"/>
      <c r="FWA1" s="478"/>
      <c r="FWB1" s="428" t="s">
        <v>133</v>
      </c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28"/>
      <c r="FWP1" s="478"/>
      <c r="FWQ1" s="478"/>
      <c r="FWR1" s="428" t="s">
        <v>133</v>
      </c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28"/>
      <c r="FXF1" s="478"/>
      <c r="FXG1" s="478"/>
      <c r="FXH1" s="428" t="s">
        <v>133</v>
      </c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28"/>
      <c r="FXV1" s="478"/>
      <c r="FXW1" s="478"/>
      <c r="FXX1" s="428" t="s">
        <v>133</v>
      </c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28"/>
      <c r="FYL1" s="478"/>
      <c r="FYM1" s="478"/>
      <c r="FYN1" s="428" t="s">
        <v>133</v>
      </c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28"/>
      <c r="FZB1" s="478"/>
      <c r="FZC1" s="478"/>
      <c r="FZD1" s="428" t="s">
        <v>133</v>
      </c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28"/>
      <c r="FZR1" s="478"/>
      <c r="FZS1" s="478"/>
      <c r="FZT1" s="428" t="s">
        <v>133</v>
      </c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28"/>
      <c r="GAH1" s="478"/>
      <c r="GAI1" s="478"/>
      <c r="GAJ1" s="428" t="s">
        <v>133</v>
      </c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28"/>
      <c r="GAX1" s="478"/>
      <c r="GAY1" s="478"/>
      <c r="GAZ1" s="428" t="s">
        <v>133</v>
      </c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28"/>
      <c r="GBN1" s="478"/>
      <c r="GBO1" s="478"/>
      <c r="GBP1" s="428" t="s">
        <v>133</v>
      </c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28"/>
      <c r="GCD1" s="478"/>
      <c r="GCE1" s="478"/>
      <c r="GCF1" s="428" t="s">
        <v>133</v>
      </c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28"/>
      <c r="GCT1" s="478"/>
      <c r="GCU1" s="478"/>
      <c r="GCV1" s="428" t="s">
        <v>133</v>
      </c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28"/>
      <c r="GDJ1" s="478"/>
      <c r="GDK1" s="478"/>
      <c r="GDL1" s="428" t="s">
        <v>133</v>
      </c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28"/>
      <c r="GDZ1" s="478"/>
      <c r="GEA1" s="478"/>
      <c r="GEB1" s="428" t="s">
        <v>133</v>
      </c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28"/>
      <c r="GEP1" s="478"/>
      <c r="GEQ1" s="478"/>
      <c r="GER1" s="428" t="s">
        <v>133</v>
      </c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28"/>
      <c r="GFF1" s="478"/>
      <c r="GFG1" s="478"/>
      <c r="GFH1" s="428" t="s">
        <v>133</v>
      </c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28"/>
      <c r="GFV1" s="478"/>
      <c r="GFW1" s="478"/>
      <c r="GFX1" s="428" t="s">
        <v>133</v>
      </c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28"/>
      <c r="GGL1" s="478"/>
      <c r="GGM1" s="478"/>
      <c r="GGN1" s="428" t="s">
        <v>133</v>
      </c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28"/>
      <c r="GHB1" s="478"/>
      <c r="GHC1" s="478"/>
      <c r="GHD1" s="428" t="s">
        <v>133</v>
      </c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28"/>
      <c r="GHR1" s="478"/>
      <c r="GHS1" s="478"/>
      <c r="GHT1" s="428" t="s">
        <v>133</v>
      </c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28"/>
      <c r="GIH1" s="478"/>
      <c r="GII1" s="478"/>
      <c r="GIJ1" s="428" t="s">
        <v>133</v>
      </c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28"/>
      <c r="GIX1" s="478"/>
      <c r="GIY1" s="478"/>
      <c r="GIZ1" s="428" t="s">
        <v>133</v>
      </c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28"/>
      <c r="GJN1" s="478"/>
      <c r="GJO1" s="478"/>
      <c r="GJP1" s="428" t="s">
        <v>133</v>
      </c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28"/>
      <c r="GKD1" s="478"/>
      <c r="GKE1" s="478"/>
      <c r="GKF1" s="428" t="s">
        <v>133</v>
      </c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28"/>
      <c r="GKT1" s="478"/>
      <c r="GKU1" s="478"/>
      <c r="GKV1" s="428" t="s">
        <v>133</v>
      </c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28"/>
      <c r="GLJ1" s="478"/>
      <c r="GLK1" s="478"/>
      <c r="GLL1" s="428" t="s">
        <v>133</v>
      </c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28"/>
      <c r="GLZ1" s="478"/>
      <c r="GMA1" s="478"/>
      <c r="GMB1" s="428" t="s">
        <v>133</v>
      </c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28"/>
      <c r="GMP1" s="478"/>
      <c r="GMQ1" s="478"/>
      <c r="GMR1" s="428" t="s">
        <v>133</v>
      </c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28"/>
      <c r="GNF1" s="478"/>
      <c r="GNG1" s="478"/>
      <c r="GNH1" s="428" t="s">
        <v>133</v>
      </c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28"/>
      <c r="GNV1" s="478"/>
      <c r="GNW1" s="478"/>
      <c r="GNX1" s="428" t="s">
        <v>133</v>
      </c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28"/>
      <c r="GOL1" s="478"/>
      <c r="GOM1" s="478"/>
      <c r="GON1" s="428" t="s">
        <v>133</v>
      </c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28"/>
      <c r="GPB1" s="478"/>
      <c r="GPC1" s="478"/>
      <c r="GPD1" s="428" t="s">
        <v>133</v>
      </c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28"/>
      <c r="GPR1" s="478"/>
      <c r="GPS1" s="478"/>
      <c r="GPT1" s="428" t="s">
        <v>133</v>
      </c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28"/>
      <c r="GQH1" s="478"/>
      <c r="GQI1" s="478"/>
      <c r="GQJ1" s="428" t="s">
        <v>133</v>
      </c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28"/>
      <c r="GQX1" s="478"/>
      <c r="GQY1" s="478"/>
      <c r="GQZ1" s="428" t="s">
        <v>133</v>
      </c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28"/>
      <c r="GRN1" s="478"/>
      <c r="GRO1" s="478"/>
      <c r="GRP1" s="428" t="s">
        <v>133</v>
      </c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28"/>
      <c r="GSD1" s="478"/>
      <c r="GSE1" s="478"/>
      <c r="GSF1" s="428" t="s">
        <v>133</v>
      </c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28"/>
      <c r="GST1" s="478"/>
      <c r="GSU1" s="478"/>
      <c r="GSV1" s="428" t="s">
        <v>133</v>
      </c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28"/>
      <c r="GTJ1" s="478"/>
      <c r="GTK1" s="478"/>
      <c r="GTL1" s="428" t="s">
        <v>133</v>
      </c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28"/>
      <c r="GTZ1" s="478"/>
      <c r="GUA1" s="478"/>
      <c r="GUB1" s="428" t="s">
        <v>133</v>
      </c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28"/>
      <c r="GUP1" s="478"/>
      <c r="GUQ1" s="478"/>
      <c r="GUR1" s="428" t="s">
        <v>133</v>
      </c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28"/>
      <c r="GVF1" s="478"/>
      <c r="GVG1" s="478"/>
      <c r="GVH1" s="428" t="s">
        <v>133</v>
      </c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28"/>
      <c r="GVV1" s="478"/>
      <c r="GVW1" s="478"/>
      <c r="GVX1" s="428" t="s">
        <v>133</v>
      </c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28"/>
      <c r="GWL1" s="478"/>
      <c r="GWM1" s="478"/>
      <c r="GWN1" s="428" t="s">
        <v>133</v>
      </c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28"/>
      <c r="GXB1" s="478"/>
      <c r="GXC1" s="478"/>
      <c r="GXD1" s="428" t="s">
        <v>133</v>
      </c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28"/>
      <c r="GXR1" s="478"/>
      <c r="GXS1" s="478"/>
      <c r="GXT1" s="428" t="s">
        <v>133</v>
      </c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28"/>
      <c r="GYH1" s="478"/>
      <c r="GYI1" s="478"/>
      <c r="GYJ1" s="428" t="s">
        <v>133</v>
      </c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28"/>
      <c r="GYX1" s="478"/>
      <c r="GYY1" s="478"/>
      <c r="GYZ1" s="428" t="s">
        <v>133</v>
      </c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28"/>
      <c r="GZN1" s="478"/>
      <c r="GZO1" s="478"/>
      <c r="GZP1" s="428" t="s">
        <v>133</v>
      </c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28"/>
      <c r="HAD1" s="478"/>
      <c r="HAE1" s="478"/>
      <c r="HAF1" s="428" t="s">
        <v>133</v>
      </c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28"/>
      <c r="HAT1" s="478"/>
      <c r="HAU1" s="478"/>
      <c r="HAV1" s="428" t="s">
        <v>133</v>
      </c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28"/>
      <c r="HBJ1" s="478"/>
      <c r="HBK1" s="478"/>
      <c r="HBL1" s="428" t="s">
        <v>133</v>
      </c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28"/>
      <c r="HBZ1" s="478"/>
      <c r="HCA1" s="478"/>
      <c r="HCB1" s="428" t="s">
        <v>133</v>
      </c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28"/>
      <c r="HCP1" s="478"/>
      <c r="HCQ1" s="478"/>
      <c r="HCR1" s="428" t="s">
        <v>133</v>
      </c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28"/>
      <c r="HDF1" s="478"/>
      <c r="HDG1" s="478"/>
      <c r="HDH1" s="428" t="s">
        <v>133</v>
      </c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28"/>
      <c r="HDV1" s="478"/>
      <c r="HDW1" s="478"/>
      <c r="HDX1" s="428" t="s">
        <v>133</v>
      </c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28"/>
      <c r="HEL1" s="478"/>
      <c r="HEM1" s="478"/>
      <c r="HEN1" s="428" t="s">
        <v>133</v>
      </c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28"/>
      <c r="HFB1" s="478"/>
      <c r="HFC1" s="478"/>
      <c r="HFD1" s="428" t="s">
        <v>133</v>
      </c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28"/>
      <c r="HFR1" s="478"/>
      <c r="HFS1" s="478"/>
      <c r="HFT1" s="428" t="s">
        <v>133</v>
      </c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28"/>
      <c r="HGH1" s="478"/>
      <c r="HGI1" s="478"/>
      <c r="HGJ1" s="428" t="s">
        <v>133</v>
      </c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28"/>
      <c r="HGX1" s="478"/>
      <c r="HGY1" s="478"/>
      <c r="HGZ1" s="428" t="s">
        <v>133</v>
      </c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28"/>
      <c r="HHN1" s="478"/>
      <c r="HHO1" s="478"/>
      <c r="HHP1" s="428" t="s">
        <v>133</v>
      </c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28"/>
      <c r="HID1" s="478"/>
      <c r="HIE1" s="478"/>
      <c r="HIF1" s="428" t="s">
        <v>133</v>
      </c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28"/>
      <c r="HIT1" s="478"/>
      <c r="HIU1" s="478"/>
      <c r="HIV1" s="428" t="s">
        <v>133</v>
      </c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28"/>
      <c r="HJJ1" s="478"/>
      <c r="HJK1" s="478"/>
      <c r="HJL1" s="428" t="s">
        <v>133</v>
      </c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28"/>
      <c r="HJZ1" s="478"/>
      <c r="HKA1" s="478"/>
      <c r="HKB1" s="428" t="s">
        <v>133</v>
      </c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28"/>
      <c r="HKP1" s="478"/>
      <c r="HKQ1" s="478"/>
      <c r="HKR1" s="428" t="s">
        <v>133</v>
      </c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28"/>
      <c r="HLF1" s="478"/>
      <c r="HLG1" s="478"/>
      <c r="HLH1" s="428" t="s">
        <v>133</v>
      </c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28"/>
      <c r="HLV1" s="478"/>
      <c r="HLW1" s="478"/>
      <c r="HLX1" s="428" t="s">
        <v>133</v>
      </c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28"/>
      <c r="HML1" s="478"/>
      <c r="HMM1" s="478"/>
      <c r="HMN1" s="428" t="s">
        <v>133</v>
      </c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28"/>
      <c r="HNB1" s="478"/>
      <c r="HNC1" s="478"/>
      <c r="HND1" s="428" t="s">
        <v>133</v>
      </c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28"/>
      <c r="HNR1" s="478"/>
      <c r="HNS1" s="478"/>
      <c r="HNT1" s="428" t="s">
        <v>133</v>
      </c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28"/>
      <c r="HOH1" s="478"/>
      <c r="HOI1" s="478"/>
      <c r="HOJ1" s="428" t="s">
        <v>133</v>
      </c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28"/>
      <c r="HOX1" s="478"/>
      <c r="HOY1" s="478"/>
      <c r="HOZ1" s="428" t="s">
        <v>133</v>
      </c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28"/>
      <c r="HPN1" s="478"/>
      <c r="HPO1" s="478"/>
      <c r="HPP1" s="428" t="s">
        <v>133</v>
      </c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28"/>
      <c r="HQD1" s="478"/>
      <c r="HQE1" s="478"/>
      <c r="HQF1" s="428" t="s">
        <v>133</v>
      </c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28"/>
      <c r="HQT1" s="478"/>
      <c r="HQU1" s="478"/>
      <c r="HQV1" s="428" t="s">
        <v>133</v>
      </c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28"/>
      <c r="HRJ1" s="478"/>
      <c r="HRK1" s="478"/>
      <c r="HRL1" s="428" t="s">
        <v>133</v>
      </c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28"/>
      <c r="HRZ1" s="478"/>
      <c r="HSA1" s="478"/>
      <c r="HSB1" s="428" t="s">
        <v>133</v>
      </c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28"/>
      <c r="HSP1" s="478"/>
      <c r="HSQ1" s="478"/>
      <c r="HSR1" s="428" t="s">
        <v>133</v>
      </c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28"/>
      <c r="HTF1" s="478"/>
      <c r="HTG1" s="478"/>
      <c r="HTH1" s="428" t="s">
        <v>133</v>
      </c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28"/>
      <c r="HTV1" s="478"/>
      <c r="HTW1" s="478"/>
      <c r="HTX1" s="428" t="s">
        <v>133</v>
      </c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28"/>
      <c r="HUL1" s="478"/>
      <c r="HUM1" s="478"/>
      <c r="HUN1" s="428" t="s">
        <v>133</v>
      </c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28"/>
      <c r="HVB1" s="478"/>
      <c r="HVC1" s="478"/>
      <c r="HVD1" s="428" t="s">
        <v>133</v>
      </c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28"/>
      <c r="HVR1" s="478"/>
      <c r="HVS1" s="478"/>
      <c r="HVT1" s="428" t="s">
        <v>133</v>
      </c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28"/>
      <c r="HWH1" s="478"/>
      <c r="HWI1" s="478"/>
      <c r="HWJ1" s="428" t="s">
        <v>133</v>
      </c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28"/>
      <c r="HWX1" s="478"/>
      <c r="HWY1" s="478"/>
      <c r="HWZ1" s="428" t="s">
        <v>133</v>
      </c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28"/>
      <c r="HXN1" s="478"/>
      <c r="HXO1" s="478"/>
      <c r="HXP1" s="428" t="s">
        <v>133</v>
      </c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28"/>
      <c r="HYD1" s="478"/>
      <c r="HYE1" s="478"/>
      <c r="HYF1" s="428" t="s">
        <v>133</v>
      </c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28"/>
      <c r="HYT1" s="478"/>
      <c r="HYU1" s="478"/>
      <c r="HYV1" s="428" t="s">
        <v>133</v>
      </c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28"/>
      <c r="HZJ1" s="478"/>
      <c r="HZK1" s="478"/>
      <c r="HZL1" s="428" t="s">
        <v>133</v>
      </c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28"/>
      <c r="HZZ1" s="478"/>
      <c r="IAA1" s="478"/>
      <c r="IAB1" s="428" t="s">
        <v>133</v>
      </c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28"/>
      <c r="IAP1" s="478"/>
      <c r="IAQ1" s="478"/>
      <c r="IAR1" s="428" t="s">
        <v>133</v>
      </c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28"/>
      <c r="IBF1" s="478"/>
      <c r="IBG1" s="478"/>
      <c r="IBH1" s="428" t="s">
        <v>133</v>
      </c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28"/>
      <c r="IBV1" s="478"/>
      <c r="IBW1" s="478"/>
      <c r="IBX1" s="428" t="s">
        <v>133</v>
      </c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28"/>
      <c r="ICL1" s="478"/>
      <c r="ICM1" s="478"/>
      <c r="ICN1" s="428" t="s">
        <v>133</v>
      </c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28"/>
      <c r="IDB1" s="478"/>
      <c r="IDC1" s="478"/>
      <c r="IDD1" s="428" t="s">
        <v>133</v>
      </c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28"/>
      <c r="IDR1" s="478"/>
      <c r="IDS1" s="478"/>
      <c r="IDT1" s="428" t="s">
        <v>133</v>
      </c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28"/>
      <c r="IEH1" s="478"/>
      <c r="IEI1" s="478"/>
      <c r="IEJ1" s="428" t="s">
        <v>133</v>
      </c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28"/>
      <c r="IEX1" s="478"/>
      <c r="IEY1" s="478"/>
      <c r="IEZ1" s="428" t="s">
        <v>133</v>
      </c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28"/>
      <c r="IFN1" s="478"/>
      <c r="IFO1" s="478"/>
      <c r="IFP1" s="428" t="s">
        <v>133</v>
      </c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28"/>
      <c r="IGD1" s="478"/>
      <c r="IGE1" s="478"/>
      <c r="IGF1" s="428" t="s">
        <v>133</v>
      </c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28"/>
      <c r="IGT1" s="478"/>
      <c r="IGU1" s="478"/>
      <c r="IGV1" s="428" t="s">
        <v>133</v>
      </c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28"/>
      <c r="IHJ1" s="478"/>
      <c r="IHK1" s="478"/>
      <c r="IHL1" s="428" t="s">
        <v>133</v>
      </c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28"/>
      <c r="IHZ1" s="478"/>
      <c r="IIA1" s="478"/>
      <c r="IIB1" s="428" t="s">
        <v>133</v>
      </c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28"/>
      <c r="IIP1" s="478"/>
      <c r="IIQ1" s="478"/>
      <c r="IIR1" s="428" t="s">
        <v>133</v>
      </c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28"/>
      <c r="IJF1" s="478"/>
      <c r="IJG1" s="478"/>
      <c r="IJH1" s="428" t="s">
        <v>133</v>
      </c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28"/>
      <c r="IJV1" s="478"/>
      <c r="IJW1" s="478"/>
      <c r="IJX1" s="428" t="s">
        <v>133</v>
      </c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28"/>
      <c r="IKL1" s="478"/>
      <c r="IKM1" s="478"/>
      <c r="IKN1" s="428" t="s">
        <v>133</v>
      </c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28"/>
      <c r="ILB1" s="478"/>
      <c r="ILC1" s="478"/>
      <c r="ILD1" s="428" t="s">
        <v>133</v>
      </c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28"/>
      <c r="ILR1" s="478"/>
      <c r="ILS1" s="478"/>
      <c r="ILT1" s="428" t="s">
        <v>133</v>
      </c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28"/>
      <c r="IMH1" s="478"/>
      <c r="IMI1" s="478"/>
      <c r="IMJ1" s="428" t="s">
        <v>133</v>
      </c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28"/>
      <c r="IMX1" s="478"/>
      <c r="IMY1" s="478"/>
      <c r="IMZ1" s="428" t="s">
        <v>133</v>
      </c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28"/>
      <c r="INN1" s="478"/>
      <c r="INO1" s="478"/>
      <c r="INP1" s="428" t="s">
        <v>133</v>
      </c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28"/>
      <c r="IOD1" s="478"/>
      <c r="IOE1" s="478"/>
      <c r="IOF1" s="428" t="s">
        <v>133</v>
      </c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28"/>
      <c r="IOT1" s="478"/>
      <c r="IOU1" s="478"/>
      <c r="IOV1" s="428" t="s">
        <v>133</v>
      </c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28"/>
      <c r="IPJ1" s="478"/>
      <c r="IPK1" s="478"/>
      <c r="IPL1" s="428" t="s">
        <v>133</v>
      </c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28"/>
      <c r="IPZ1" s="478"/>
      <c r="IQA1" s="478"/>
      <c r="IQB1" s="428" t="s">
        <v>133</v>
      </c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28"/>
      <c r="IQP1" s="478"/>
      <c r="IQQ1" s="478"/>
      <c r="IQR1" s="428" t="s">
        <v>133</v>
      </c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28"/>
      <c r="IRF1" s="478"/>
      <c r="IRG1" s="478"/>
      <c r="IRH1" s="428" t="s">
        <v>133</v>
      </c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28"/>
      <c r="IRV1" s="478"/>
      <c r="IRW1" s="478"/>
      <c r="IRX1" s="428" t="s">
        <v>133</v>
      </c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28"/>
      <c r="ISL1" s="478"/>
      <c r="ISM1" s="478"/>
      <c r="ISN1" s="428" t="s">
        <v>133</v>
      </c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28"/>
      <c r="ITB1" s="478"/>
      <c r="ITC1" s="478"/>
      <c r="ITD1" s="428" t="s">
        <v>133</v>
      </c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28"/>
      <c r="ITR1" s="478"/>
      <c r="ITS1" s="478"/>
      <c r="ITT1" s="428" t="s">
        <v>133</v>
      </c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28"/>
      <c r="IUH1" s="478"/>
      <c r="IUI1" s="478"/>
      <c r="IUJ1" s="428" t="s">
        <v>133</v>
      </c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28"/>
      <c r="IUX1" s="478"/>
      <c r="IUY1" s="478"/>
      <c r="IUZ1" s="428" t="s">
        <v>133</v>
      </c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28"/>
      <c r="IVN1" s="478"/>
      <c r="IVO1" s="478"/>
      <c r="IVP1" s="428" t="s">
        <v>133</v>
      </c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28"/>
      <c r="IWD1" s="478"/>
      <c r="IWE1" s="478"/>
      <c r="IWF1" s="428" t="s">
        <v>133</v>
      </c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28"/>
      <c r="IWT1" s="478"/>
      <c r="IWU1" s="478"/>
      <c r="IWV1" s="428" t="s">
        <v>133</v>
      </c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28"/>
      <c r="IXJ1" s="478"/>
      <c r="IXK1" s="478"/>
      <c r="IXL1" s="428" t="s">
        <v>133</v>
      </c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28"/>
      <c r="IXZ1" s="478"/>
      <c r="IYA1" s="478"/>
      <c r="IYB1" s="428" t="s">
        <v>133</v>
      </c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28"/>
      <c r="IYP1" s="478"/>
      <c r="IYQ1" s="478"/>
      <c r="IYR1" s="428" t="s">
        <v>133</v>
      </c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28"/>
      <c r="IZF1" s="478"/>
      <c r="IZG1" s="478"/>
      <c r="IZH1" s="428" t="s">
        <v>133</v>
      </c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28"/>
      <c r="IZV1" s="478"/>
      <c r="IZW1" s="478"/>
      <c r="IZX1" s="428" t="s">
        <v>133</v>
      </c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28"/>
      <c r="JAL1" s="478"/>
      <c r="JAM1" s="478"/>
      <c r="JAN1" s="428" t="s">
        <v>133</v>
      </c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28"/>
      <c r="JBB1" s="478"/>
      <c r="JBC1" s="478"/>
      <c r="JBD1" s="428" t="s">
        <v>133</v>
      </c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28"/>
      <c r="JBR1" s="478"/>
      <c r="JBS1" s="478"/>
      <c r="JBT1" s="428" t="s">
        <v>133</v>
      </c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28"/>
      <c r="JCH1" s="478"/>
      <c r="JCI1" s="478"/>
      <c r="JCJ1" s="428" t="s">
        <v>133</v>
      </c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28"/>
      <c r="JCX1" s="478"/>
      <c r="JCY1" s="478"/>
      <c r="JCZ1" s="428" t="s">
        <v>133</v>
      </c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28"/>
      <c r="JDN1" s="478"/>
      <c r="JDO1" s="478"/>
      <c r="JDP1" s="428" t="s">
        <v>133</v>
      </c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28"/>
      <c r="JED1" s="478"/>
      <c r="JEE1" s="478"/>
      <c r="JEF1" s="428" t="s">
        <v>133</v>
      </c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28"/>
      <c r="JET1" s="478"/>
      <c r="JEU1" s="478"/>
      <c r="JEV1" s="428" t="s">
        <v>133</v>
      </c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28"/>
      <c r="JFJ1" s="478"/>
      <c r="JFK1" s="478"/>
      <c r="JFL1" s="428" t="s">
        <v>133</v>
      </c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28"/>
      <c r="JFZ1" s="478"/>
      <c r="JGA1" s="478"/>
      <c r="JGB1" s="428" t="s">
        <v>133</v>
      </c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28"/>
      <c r="JGP1" s="478"/>
      <c r="JGQ1" s="478"/>
      <c r="JGR1" s="428" t="s">
        <v>133</v>
      </c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28"/>
      <c r="JHF1" s="478"/>
      <c r="JHG1" s="478"/>
      <c r="JHH1" s="428" t="s">
        <v>133</v>
      </c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28"/>
      <c r="JHV1" s="478"/>
      <c r="JHW1" s="478"/>
      <c r="JHX1" s="428" t="s">
        <v>133</v>
      </c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28"/>
      <c r="JIL1" s="478"/>
      <c r="JIM1" s="478"/>
      <c r="JIN1" s="428" t="s">
        <v>133</v>
      </c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28"/>
      <c r="JJB1" s="478"/>
      <c r="JJC1" s="478"/>
      <c r="JJD1" s="428" t="s">
        <v>133</v>
      </c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28"/>
      <c r="JJR1" s="478"/>
      <c r="JJS1" s="478"/>
      <c r="JJT1" s="428" t="s">
        <v>133</v>
      </c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28"/>
      <c r="JKH1" s="478"/>
      <c r="JKI1" s="478"/>
      <c r="JKJ1" s="428" t="s">
        <v>133</v>
      </c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28"/>
      <c r="JKX1" s="478"/>
      <c r="JKY1" s="478"/>
      <c r="JKZ1" s="428" t="s">
        <v>133</v>
      </c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28"/>
      <c r="JLN1" s="478"/>
      <c r="JLO1" s="478"/>
      <c r="JLP1" s="428" t="s">
        <v>133</v>
      </c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28"/>
      <c r="JMD1" s="478"/>
      <c r="JME1" s="478"/>
      <c r="JMF1" s="428" t="s">
        <v>133</v>
      </c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28"/>
      <c r="JMT1" s="478"/>
      <c r="JMU1" s="478"/>
      <c r="JMV1" s="428" t="s">
        <v>133</v>
      </c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28"/>
      <c r="JNJ1" s="478"/>
      <c r="JNK1" s="478"/>
      <c r="JNL1" s="428" t="s">
        <v>133</v>
      </c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28"/>
      <c r="JNZ1" s="478"/>
      <c r="JOA1" s="478"/>
      <c r="JOB1" s="428" t="s">
        <v>133</v>
      </c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28"/>
      <c r="JOP1" s="478"/>
      <c r="JOQ1" s="478"/>
      <c r="JOR1" s="428" t="s">
        <v>133</v>
      </c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28"/>
      <c r="JPF1" s="478"/>
      <c r="JPG1" s="478"/>
      <c r="JPH1" s="428" t="s">
        <v>133</v>
      </c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28"/>
      <c r="JPV1" s="478"/>
      <c r="JPW1" s="478"/>
      <c r="JPX1" s="428" t="s">
        <v>133</v>
      </c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28"/>
      <c r="JQL1" s="478"/>
      <c r="JQM1" s="478"/>
      <c r="JQN1" s="428" t="s">
        <v>133</v>
      </c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28"/>
      <c r="JRB1" s="478"/>
      <c r="JRC1" s="478"/>
      <c r="JRD1" s="428" t="s">
        <v>133</v>
      </c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28"/>
      <c r="JRR1" s="478"/>
      <c r="JRS1" s="478"/>
      <c r="JRT1" s="428" t="s">
        <v>133</v>
      </c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28"/>
      <c r="JSH1" s="478"/>
      <c r="JSI1" s="478"/>
      <c r="JSJ1" s="428" t="s">
        <v>133</v>
      </c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28"/>
      <c r="JSX1" s="478"/>
      <c r="JSY1" s="478"/>
      <c r="JSZ1" s="428" t="s">
        <v>133</v>
      </c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28"/>
      <c r="JTN1" s="478"/>
      <c r="JTO1" s="478"/>
      <c r="JTP1" s="428" t="s">
        <v>133</v>
      </c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28"/>
      <c r="JUD1" s="478"/>
      <c r="JUE1" s="478"/>
      <c r="JUF1" s="428" t="s">
        <v>133</v>
      </c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28"/>
      <c r="JUT1" s="478"/>
      <c r="JUU1" s="478"/>
      <c r="JUV1" s="428" t="s">
        <v>133</v>
      </c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28"/>
      <c r="JVJ1" s="478"/>
      <c r="JVK1" s="478"/>
      <c r="JVL1" s="428" t="s">
        <v>133</v>
      </c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28"/>
      <c r="JVZ1" s="478"/>
      <c r="JWA1" s="478"/>
      <c r="JWB1" s="428" t="s">
        <v>133</v>
      </c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28"/>
      <c r="JWP1" s="478"/>
      <c r="JWQ1" s="478"/>
      <c r="JWR1" s="428" t="s">
        <v>133</v>
      </c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28"/>
      <c r="JXF1" s="478"/>
      <c r="JXG1" s="478"/>
      <c r="JXH1" s="428" t="s">
        <v>133</v>
      </c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28"/>
      <c r="JXV1" s="478"/>
      <c r="JXW1" s="478"/>
      <c r="JXX1" s="428" t="s">
        <v>133</v>
      </c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28"/>
      <c r="JYL1" s="478"/>
      <c r="JYM1" s="478"/>
      <c r="JYN1" s="428" t="s">
        <v>133</v>
      </c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28"/>
      <c r="JZB1" s="478"/>
      <c r="JZC1" s="478"/>
      <c r="JZD1" s="428" t="s">
        <v>133</v>
      </c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28"/>
      <c r="JZR1" s="478"/>
      <c r="JZS1" s="478"/>
      <c r="JZT1" s="428" t="s">
        <v>133</v>
      </c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28"/>
      <c r="KAH1" s="478"/>
      <c r="KAI1" s="478"/>
      <c r="KAJ1" s="428" t="s">
        <v>133</v>
      </c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28"/>
      <c r="KAX1" s="478"/>
      <c r="KAY1" s="478"/>
      <c r="KAZ1" s="428" t="s">
        <v>133</v>
      </c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28"/>
      <c r="KBN1" s="478"/>
      <c r="KBO1" s="478"/>
      <c r="KBP1" s="428" t="s">
        <v>133</v>
      </c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28"/>
      <c r="KCD1" s="478"/>
      <c r="KCE1" s="478"/>
      <c r="KCF1" s="428" t="s">
        <v>133</v>
      </c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28"/>
      <c r="KCT1" s="478"/>
      <c r="KCU1" s="478"/>
      <c r="KCV1" s="428" t="s">
        <v>133</v>
      </c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28"/>
      <c r="KDJ1" s="478"/>
      <c r="KDK1" s="478"/>
      <c r="KDL1" s="428" t="s">
        <v>133</v>
      </c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28"/>
      <c r="KDZ1" s="478"/>
      <c r="KEA1" s="478"/>
      <c r="KEB1" s="428" t="s">
        <v>133</v>
      </c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28"/>
      <c r="KEP1" s="478"/>
      <c r="KEQ1" s="478"/>
      <c r="KER1" s="428" t="s">
        <v>133</v>
      </c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28"/>
      <c r="KFF1" s="478"/>
      <c r="KFG1" s="478"/>
      <c r="KFH1" s="428" t="s">
        <v>133</v>
      </c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28"/>
      <c r="KFV1" s="478"/>
      <c r="KFW1" s="478"/>
      <c r="KFX1" s="428" t="s">
        <v>133</v>
      </c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28"/>
      <c r="KGL1" s="478"/>
      <c r="KGM1" s="478"/>
      <c r="KGN1" s="428" t="s">
        <v>133</v>
      </c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28"/>
      <c r="KHB1" s="478"/>
      <c r="KHC1" s="478"/>
      <c r="KHD1" s="428" t="s">
        <v>133</v>
      </c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28"/>
      <c r="KHR1" s="478"/>
      <c r="KHS1" s="478"/>
      <c r="KHT1" s="428" t="s">
        <v>133</v>
      </c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28"/>
      <c r="KIH1" s="478"/>
      <c r="KII1" s="478"/>
      <c r="KIJ1" s="428" t="s">
        <v>133</v>
      </c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28"/>
      <c r="KIX1" s="478"/>
      <c r="KIY1" s="478"/>
      <c r="KIZ1" s="428" t="s">
        <v>133</v>
      </c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28"/>
      <c r="KJN1" s="478"/>
      <c r="KJO1" s="478"/>
      <c r="KJP1" s="428" t="s">
        <v>133</v>
      </c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28"/>
      <c r="KKD1" s="478"/>
      <c r="KKE1" s="478"/>
      <c r="KKF1" s="428" t="s">
        <v>133</v>
      </c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28"/>
      <c r="KKT1" s="478"/>
      <c r="KKU1" s="478"/>
      <c r="KKV1" s="428" t="s">
        <v>133</v>
      </c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28"/>
      <c r="KLJ1" s="478"/>
      <c r="KLK1" s="478"/>
      <c r="KLL1" s="428" t="s">
        <v>133</v>
      </c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28"/>
      <c r="KLZ1" s="478"/>
      <c r="KMA1" s="478"/>
      <c r="KMB1" s="428" t="s">
        <v>133</v>
      </c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28"/>
      <c r="KMP1" s="478"/>
      <c r="KMQ1" s="478"/>
      <c r="KMR1" s="428" t="s">
        <v>133</v>
      </c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28"/>
      <c r="KNF1" s="478"/>
      <c r="KNG1" s="478"/>
      <c r="KNH1" s="428" t="s">
        <v>133</v>
      </c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28"/>
      <c r="KNV1" s="478"/>
      <c r="KNW1" s="478"/>
      <c r="KNX1" s="428" t="s">
        <v>133</v>
      </c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28"/>
      <c r="KOL1" s="478"/>
      <c r="KOM1" s="478"/>
      <c r="KON1" s="428" t="s">
        <v>133</v>
      </c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28"/>
      <c r="KPB1" s="478"/>
      <c r="KPC1" s="478"/>
      <c r="KPD1" s="428" t="s">
        <v>133</v>
      </c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28"/>
      <c r="KPR1" s="478"/>
      <c r="KPS1" s="478"/>
      <c r="KPT1" s="428" t="s">
        <v>133</v>
      </c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28"/>
      <c r="KQH1" s="478"/>
      <c r="KQI1" s="478"/>
      <c r="KQJ1" s="428" t="s">
        <v>133</v>
      </c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28"/>
      <c r="KQX1" s="478"/>
      <c r="KQY1" s="478"/>
      <c r="KQZ1" s="428" t="s">
        <v>133</v>
      </c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28"/>
      <c r="KRN1" s="478"/>
      <c r="KRO1" s="478"/>
      <c r="KRP1" s="428" t="s">
        <v>133</v>
      </c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28"/>
      <c r="KSD1" s="478"/>
      <c r="KSE1" s="478"/>
      <c r="KSF1" s="428" t="s">
        <v>133</v>
      </c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28"/>
      <c r="KST1" s="478"/>
      <c r="KSU1" s="478"/>
      <c r="KSV1" s="428" t="s">
        <v>133</v>
      </c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28"/>
      <c r="KTJ1" s="478"/>
      <c r="KTK1" s="478"/>
      <c r="KTL1" s="428" t="s">
        <v>133</v>
      </c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28"/>
      <c r="KTZ1" s="478"/>
      <c r="KUA1" s="478"/>
      <c r="KUB1" s="428" t="s">
        <v>133</v>
      </c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28"/>
      <c r="KUP1" s="478"/>
      <c r="KUQ1" s="478"/>
      <c r="KUR1" s="428" t="s">
        <v>133</v>
      </c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28"/>
      <c r="KVF1" s="478"/>
      <c r="KVG1" s="478"/>
      <c r="KVH1" s="428" t="s">
        <v>133</v>
      </c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28"/>
      <c r="KVV1" s="478"/>
      <c r="KVW1" s="478"/>
      <c r="KVX1" s="428" t="s">
        <v>133</v>
      </c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28"/>
      <c r="KWL1" s="478"/>
      <c r="KWM1" s="478"/>
      <c r="KWN1" s="428" t="s">
        <v>133</v>
      </c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28"/>
      <c r="KXB1" s="478"/>
      <c r="KXC1" s="478"/>
      <c r="KXD1" s="428" t="s">
        <v>133</v>
      </c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28"/>
      <c r="KXR1" s="478"/>
      <c r="KXS1" s="478"/>
      <c r="KXT1" s="428" t="s">
        <v>133</v>
      </c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28"/>
      <c r="KYH1" s="478"/>
      <c r="KYI1" s="478"/>
      <c r="KYJ1" s="428" t="s">
        <v>133</v>
      </c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28"/>
      <c r="KYX1" s="478"/>
      <c r="KYY1" s="478"/>
      <c r="KYZ1" s="428" t="s">
        <v>133</v>
      </c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28"/>
      <c r="KZN1" s="478"/>
      <c r="KZO1" s="478"/>
      <c r="KZP1" s="428" t="s">
        <v>133</v>
      </c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28"/>
      <c r="LAD1" s="478"/>
      <c r="LAE1" s="478"/>
      <c r="LAF1" s="428" t="s">
        <v>133</v>
      </c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28"/>
      <c r="LAT1" s="478"/>
      <c r="LAU1" s="478"/>
      <c r="LAV1" s="428" t="s">
        <v>133</v>
      </c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28"/>
      <c r="LBJ1" s="478"/>
      <c r="LBK1" s="478"/>
      <c r="LBL1" s="428" t="s">
        <v>133</v>
      </c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28"/>
      <c r="LBZ1" s="478"/>
      <c r="LCA1" s="478"/>
      <c r="LCB1" s="428" t="s">
        <v>133</v>
      </c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28"/>
      <c r="LCP1" s="478"/>
      <c r="LCQ1" s="478"/>
      <c r="LCR1" s="428" t="s">
        <v>133</v>
      </c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28"/>
      <c r="LDF1" s="478"/>
      <c r="LDG1" s="478"/>
      <c r="LDH1" s="428" t="s">
        <v>133</v>
      </c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28"/>
      <c r="LDV1" s="478"/>
      <c r="LDW1" s="478"/>
      <c r="LDX1" s="428" t="s">
        <v>133</v>
      </c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28"/>
      <c r="LEL1" s="478"/>
      <c r="LEM1" s="478"/>
      <c r="LEN1" s="428" t="s">
        <v>133</v>
      </c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28"/>
      <c r="LFB1" s="478"/>
      <c r="LFC1" s="478"/>
      <c r="LFD1" s="428" t="s">
        <v>133</v>
      </c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28"/>
      <c r="LFR1" s="478"/>
      <c r="LFS1" s="478"/>
      <c r="LFT1" s="428" t="s">
        <v>133</v>
      </c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28"/>
      <c r="LGH1" s="478"/>
      <c r="LGI1" s="478"/>
      <c r="LGJ1" s="428" t="s">
        <v>133</v>
      </c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28"/>
      <c r="LGX1" s="478"/>
      <c r="LGY1" s="478"/>
      <c r="LGZ1" s="428" t="s">
        <v>133</v>
      </c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28"/>
      <c r="LHN1" s="478"/>
      <c r="LHO1" s="478"/>
      <c r="LHP1" s="428" t="s">
        <v>133</v>
      </c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28"/>
      <c r="LID1" s="478"/>
      <c r="LIE1" s="478"/>
      <c r="LIF1" s="428" t="s">
        <v>133</v>
      </c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28"/>
      <c r="LIT1" s="478"/>
      <c r="LIU1" s="478"/>
      <c r="LIV1" s="428" t="s">
        <v>133</v>
      </c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28"/>
      <c r="LJJ1" s="478"/>
      <c r="LJK1" s="478"/>
      <c r="LJL1" s="428" t="s">
        <v>133</v>
      </c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28"/>
      <c r="LJZ1" s="478"/>
      <c r="LKA1" s="478"/>
      <c r="LKB1" s="428" t="s">
        <v>133</v>
      </c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28"/>
      <c r="LKP1" s="478"/>
      <c r="LKQ1" s="478"/>
      <c r="LKR1" s="428" t="s">
        <v>133</v>
      </c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28"/>
      <c r="LLF1" s="478"/>
      <c r="LLG1" s="478"/>
      <c r="LLH1" s="428" t="s">
        <v>133</v>
      </c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28"/>
      <c r="LLV1" s="478"/>
      <c r="LLW1" s="478"/>
      <c r="LLX1" s="428" t="s">
        <v>133</v>
      </c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28"/>
      <c r="LML1" s="478"/>
      <c r="LMM1" s="478"/>
      <c r="LMN1" s="428" t="s">
        <v>133</v>
      </c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28"/>
      <c r="LNB1" s="478"/>
      <c r="LNC1" s="478"/>
      <c r="LND1" s="428" t="s">
        <v>133</v>
      </c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28"/>
      <c r="LNR1" s="478"/>
      <c r="LNS1" s="478"/>
      <c r="LNT1" s="428" t="s">
        <v>133</v>
      </c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28"/>
      <c r="LOH1" s="478"/>
      <c r="LOI1" s="478"/>
      <c r="LOJ1" s="428" t="s">
        <v>133</v>
      </c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28"/>
      <c r="LOX1" s="478"/>
      <c r="LOY1" s="478"/>
      <c r="LOZ1" s="428" t="s">
        <v>133</v>
      </c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28"/>
      <c r="LPN1" s="478"/>
      <c r="LPO1" s="478"/>
      <c r="LPP1" s="428" t="s">
        <v>133</v>
      </c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28"/>
      <c r="LQD1" s="478"/>
      <c r="LQE1" s="478"/>
      <c r="LQF1" s="428" t="s">
        <v>133</v>
      </c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28"/>
      <c r="LQT1" s="478"/>
      <c r="LQU1" s="478"/>
      <c r="LQV1" s="428" t="s">
        <v>133</v>
      </c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28"/>
      <c r="LRJ1" s="478"/>
      <c r="LRK1" s="478"/>
      <c r="LRL1" s="428" t="s">
        <v>133</v>
      </c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28"/>
      <c r="LRZ1" s="478"/>
      <c r="LSA1" s="478"/>
      <c r="LSB1" s="428" t="s">
        <v>133</v>
      </c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28"/>
      <c r="LSP1" s="478"/>
      <c r="LSQ1" s="478"/>
      <c r="LSR1" s="428" t="s">
        <v>133</v>
      </c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28"/>
      <c r="LTF1" s="478"/>
      <c r="LTG1" s="478"/>
      <c r="LTH1" s="428" t="s">
        <v>133</v>
      </c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28"/>
      <c r="LTV1" s="478"/>
      <c r="LTW1" s="478"/>
      <c r="LTX1" s="428" t="s">
        <v>133</v>
      </c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28"/>
      <c r="LUL1" s="478"/>
      <c r="LUM1" s="478"/>
      <c r="LUN1" s="428" t="s">
        <v>133</v>
      </c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28"/>
      <c r="LVB1" s="478"/>
      <c r="LVC1" s="478"/>
      <c r="LVD1" s="428" t="s">
        <v>133</v>
      </c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28"/>
      <c r="LVR1" s="478"/>
      <c r="LVS1" s="478"/>
      <c r="LVT1" s="428" t="s">
        <v>133</v>
      </c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28"/>
      <c r="LWH1" s="478"/>
      <c r="LWI1" s="478"/>
      <c r="LWJ1" s="428" t="s">
        <v>133</v>
      </c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28"/>
      <c r="LWX1" s="478"/>
      <c r="LWY1" s="478"/>
      <c r="LWZ1" s="428" t="s">
        <v>133</v>
      </c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28"/>
      <c r="LXN1" s="478"/>
      <c r="LXO1" s="478"/>
      <c r="LXP1" s="428" t="s">
        <v>133</v>
      </c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28"/>
      <c r="LYD1" s="478"/>
      <c r="LYE1" s="478"/>
      <c r="LYF1" s="428" t="s">
        <v>133</v>
      </c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28"/>
      <c r="LYT1" s="478"/>
      <c r="LYU1" s="478"/>
      <c r="LYV1" s="428" t="s">
        <v>133</v>
      </c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28"/>
      <c r="LZJ1" s="478"/>
      <c r="LZK1" s="478"/>
      <c r="LZL1" s="428" t="s">
        <v>133</v>
      </c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28"/>
      <c r="LZZ1" s="478"/>
      <c r="MAA1" s="478"/>
      <c r="MAB1" s="428" t="s">
        <v>133</v>
      </c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28"/>
      <c r="MAP1" s="478"/>
      <c r="MAQ1" s="478"/>
      <c r="MAR1" s="428" t="s">
        <v>133</v>
      </c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28"/>
      <c r="MBF1" s="478"/>
      <c r="MBG1" s="478"/>
      <c r="MBH1" s="428" t="s">
        <v>133</v>
      </c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28"/>
      <c r="MBV1" s="478"/>
      <c r="MBW1" s="478"/>
      <c r="MBX1" s="428" t="s">
        <v>133</v>
      </c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28"/>
      <c r="MCL1" s="478"/>
      <c r="MCM1" s="478"/>
      <c r="MCN1" s="428" t="s">
        <v>133</v>
      </c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28"/>
      <c r="MDB1" s="478"/>
      <c r="MDC1" s="478"/>
      <c r="MDD1" s="428" t="s">
        <v>133</v>
      </c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28"/>
      <c r="MDR1" s="478"/>
      <c r="MDS1" s="478"/>
      <c r="MDT1" s="428" t="s">
        <v>133</v>
      </c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28"/>
      <c r="MEH1" s="478"/>
      <c r="MEI1" s="478"/>
      <c r="MEJ1" s="428" t="s">
        <v>133</v>
      </c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28"/>
      <c r="MEX1" s="478"/>
      <c r="MEY1" s="478"/>
      <c r="MEZ1" s="428" t="s">
        <v>133</v>
      </c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28"/>
      <c r="MFN1" s="478"/>
      <c r="MFO1" s="478"/>
      <c r="MFP1" s="428" t="s">
        <v>133</v>
      </c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28"/>
      <c r="MGD1" s="478"/>
      <c r="MGE1" s="478"/>
      <c r="MGF1" s="428" t="s">
        <v>133</v>
      </c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28"/>
      <c r="MGT1" s="478"/>
      <c r="MGU1" s="478"/>
      <c r="MGV1" s="428" t="s">
        <v>133</v>
      </c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28"/>
      <c r="MHJ1" s="478"/>
      <c r="MHK1" s="478"/>
      <c r="MHL1" s="428" t="s">
        <v>133</v>
      </c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28"/>
      <c r="MHZ1" s="478"/>
      <c r="MIA1" s="478"/>
      <c r="MIB1" s="428" t="s">
        <v>133</v>
      </c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28"/>
      <c r="MIP1" s="478"/>
      <c r="MIQ1" s="478"/>
      <c r="MIR1" s="428" t="s">
        <v>133</v>
      </c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28"/>
      <c r="MJF1" s="478"/>
      <c r="MJG1" s="478"/>
      <c r="MJH1" s="428" t="s">
        <v>133</v>
      </c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28"/>
      <c r="MJV1" s="478"/>
      <c r="MJW1" s="478"/>
      <c r="MJX1" s="428" t="s">
        <v>133</v>
      </c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28"/>
      <c r="MKL1" s="478"/>
      <c r="MKM1" s="478"/>
      <c r="MKN1" s="428" t="s">
        <v>133</v>
      </c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28"/>
      <c r="MLB1" s="478"/>
      <c r="MLC1" s="478"/>
      <c r="MLD1" s="428" t="s">
        <v>133</v>
      </c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28"/>
      <c r="MLR1" s="478"/>
      <c r="MLS1" s="478"/>
      <c r="MLT1" s="428" t="s">
        <v>133</v>
      </c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28"/>
      <c r="MMH1" s="478"/>
      <c r="MMI1" s="478"/>
      <c r="MMJ1" s="428" t="s">
        <v>133</v>
      </c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28"/>
      <c r="MMX1" s="478"/>
      <c r="MMY1" s="478"/>
      <c r="MMZ1" s="428" t="s">
        <v>133</v>
      </c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28"/>
      <c r="MNN1" s="478"/>
      <c r="MNO1" s="478"/>
      <c r="MNP1" s="428" t="s">
        <v>133</v>
      </c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28"/>
      <c r="MOD1" s="478"/>
      <c r="MOE1" s="478"/>
      <c r="MOF1" s="428" t="s">
        <v>133</v>
      </c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28"/>
      <c r="MOT1" s="478"/>
      <c r="MOU1" s="478"/>
      <c r="MOV1" s="428" t="s">
        <v>133</v>
      </c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28"/>
      <c r="MPJ1" s="478"/>
      <c r="MPK1" s="478"/>
      <c r="MPL1" s="428" t="s">
        <v>133</v>
      </c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28"/>
      <c r="MPZ1" s="478"/>
      <c r="MQA1" s="478"/>
      <c r="MQB1" s="428" t="s">
        <v>133</v>
      </c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28"/>
      <c r="MQP1" s="478"/>
      <c r="MQQ1" s="478"/>
      <c r="MQR1" s="428" t="s">
        <v>133</v>
      </c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28"/>
      <c r="MRF1" s="478"/>
      <c r="MRG1" s="478"/>
      <c r="MRH1" s="428" t="s">
        <v>133</v>
      </c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28"/>
      <c r="MRV1" s="478"/>
      <c r="MRW1" s="478"/>
      <c r="MRX1" s="428" t="s">
        <v>133</v>
      </c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28"/>
      <c r="MSL1" s="478"/>
      <c r="MSM1" s="478"/>
      <c r="MSN1" s="428" t="s">
        <v>133</v>
      </c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28"/>
      <c r="MTB1" s="478"/>
      <c r="MTC1" s="478"/>
      <c r="MTD1" s="428" t="s">
        <v>133</v>
      </c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28"/>
      <c r="MTR1" s="478"/>
      <c r="MTS1" s="478"/>
      <c r="MTT1" s="428" t="s">
        <v>133</v>
      </c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28"/>
      <c r="MUH1" s="478"/>
      <c r="MUI1" s="478"/>
      <c r="MUJ1" s="428" t="s">
        <v>133</v>
      </c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28"/>
      <c r="MUX1" s="478"/>
      <c r="MUY1" s="478"/>
      <c r="MUZ1" s="428" t="s">
        <v>133</v>
      </c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28"/>
      <c r="MVN1" s="478"/>
      <c r="MVO1" s="478"/>
      <c r="MVP1" s="428" t="s">
        <v>133</v>
      </c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28"/>
      <c r="MWD1" s="478"/>
      <c r="MWE1" s="478"/>
      <c r="MWF1" s="428" t="s">
        <v>133</v>
      </c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28"/>
      <c r="MWT1" s="478"/>
      <c r="MWU1" s="478"/>
      <c r="MWV1" s="428" t="s">
        <v>133</v>
      </c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28"/>
      <c r="MXJ1" s="478"/>
      <c r="MXK1" s="478"/>
      <c r="MXL1" s="428" t="s">
        <v>133</v>
      </c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28"/>
      <c r="MXZ1" s="478"/>
      <c r="MYA1" s="478"/>
      <c r="MYB1" s="428" t="s">
        <v>133</v>
      </c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28"/>
      <c r="MYP1" s="478"/>
      <c r="MYQ1" s="478"/>
      <c r="MYR1" s="428" t="s">
        <v>133</v>
      </c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28"/>
      <c r="MZF1" s="478"/>
      <c r="MZG1" s="478"/>
      <c r="MZH1" s="428" t="s">
        <v>133</v>
      </c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28"/>
      <c r="MZV1" s="478"/>
      <c r="MZW1" s="478"/>
      <c r="MZX1" s="428" t="s">
        <v>133</v>
      </c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28"/>
      <c r="NAL1" s="478"/>
      <c r="NAM1" s="478"/>
      <c r="NAN1" s="428" t="s">
        <v>133</v>
      </c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28"/>
      <c r="NBB1" s="478"/>
      <c r="NBC1" s="478"/>
      <c r="NBD1" s="428" t="s">
        <v>133</v>
      </c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28"/>
      <c r="NBR1" s="478"/>
      <c r="NBS1" s="478"/>
      <c r="NBT1" s="428" t="s">
        <v>133</v>
      </c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28"/>
      <c r="NCH1" s="478"/>
      <c r="NCI1" s="478"/>
      <c r="NCJ1" s="428" t="s">
        <v>133</v>
      </c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28"/>
      <c r="NCX1" s="478"/>
      <c r="NCY1" s="478"/>
      <c r="NCZ1" s="428" t="s">
        <v>133</v>
      </c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28"/>
      <c r="NDN1" s="478"/>
      <c r="NDO1" s="478"/>
      <c r="NDP1" s="428" t="s">
        <v>133</v>
      </c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28"/>
      <c r="NED1" s="478"/>
      <c r="NEE1" s="478"/>
      <c r="NEF1" s="428" t="s">
        <v>133</v>
      </c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28"/>
      <c r="NET1" s="478"/>
      <c r="NEU1" s="478"/>
      <c r="NEV1" s="428" t="s">
        <v>133</v>
      </c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28"/>
      <c r="NFJ1" s="478"/>
      <c r="NFK1" s="478"/>
      <c r="NFL1" s="428" t="s">
        <v>133</v>
      </c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28"/>
      <c r="NFZ1" s="478"/>
      <c r="NGA1" s="478"/>
      <c r="NGB1" s="428" t="s">
        <v>133</v>
      </c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28"/>
      <c r="NGP1" s="478"/>
      <c r="NGQ1" s="478"/>
      <c r="NGR1" s="428" t="s">
        <v>133</v>
      </c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28"/>
      <c r="NHF1" s="478"/>
      <c r="NHG1" s="478"/>
      <c r="NHH1" s="428" t="s">
        <v>133</v>
      </c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28"/>
      <c r="NHV1" s="478"/>
      <c r="NHW1" s="478"/>
      <c r="NHX1" s="428" t="s">
        <v>133</v>
      </c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28"/>
      <c r="NIL1" s="478"/>
      <c r="NIM1" s="478"/>
      <c r="NIN1" s="428" t="s">
        <v>133</v>
      </c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28"/>
      <c r="NJB1" s="478"/>
      <c r="NJC1" s="478"/>
      <c r="NJD1" s="428" t="s">
        <v>133</v>
      </c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28"/>
      <c r="NJR1" s="478"/>
      <c r="NJS1" s="478"/>
      <c r="NJT1" s="428" t="s">
        <v>133</v>
      </c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28"/>
      <c r="NKH1" s="478"/>
      <c r="NKI1" s="478"/>
      <c r="NKJ1" s="428" t="s">
        <v>133</v>
      </c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28"/>
      <c r="NKX1" s="478"/>
      <c r="NKY1" s="478"/>
      <c r="NKZ1" s="428" t="s">
        <v>133</v>
      </c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28"/>
      <c r="NLN1" s="478"/>
      <c r="NLO1" s="478"/>
      <c r="NLP1" s="428" t="s">
        <v>133</v>
      </c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28"/>
      <c r="NMD1" s="478"/>
      <c r="NME1" s="478"/>
      <c r="NMF1" s="428" t="s">
        <v>133</v>
      </c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28"/>
      <c r="NMT1" s="478"/>
      <c r="NMU1" s="478"/>
      <c r="NMV1" s="428" t="s">
        <v>133</v>
      </c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28"/>
      <c r="NNJ1" s="478"/>
      <c r="NNK1" s="478"/>
      <c r="NNL1" s="428" t="s">
        <v>133</v>
      </c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28"/>
      <c r="NNZ1" s="478"/>
      <c r="NOA1" s="478"/>
      <c r="NOB1" s="428" t="s">
        <v>133</v>
      </c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28"/>
      <c r="NOP1" s="478"/>
      <c r="NOQ1" s="478"/>
      <c r="NOR1" s="428" t="s">
        <v>133</v>
      </c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28"/>
      <c r="NPF1" s="478"/>
      <c r="NPG1" s="478"/>
      <c r="NPH1" s="428" t="s">
        <v>133</v>
      </c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28"/>
      <c r="NPV1" s="478"/>
      <c r="NPW1" s="478"/>
      <c r="NPX1" s="428" t="s">
        <v>133</v>
      </c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28"/>
      <c r="NQL1" s="478"/>
      <c r="NQM1" s="478"/>
      <c r="NQN1" s="428" t="s">
        <v>133</v>
      </c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28"/>
      <c r="NRB1" s="478"/>
      <c r="NRC1" s="478"/>
      <c r="NRD1" s="428" t="s">
        <v>133</v>
      </c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28"/>
      <c r="NRR1" s="478"/>
      <c r="NRS1" s="478"/>
      <c r="NRT1" s="428" t="s">
        <v>133</v>
      </c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28"/>
      <c r="NSH1" s="478"/>
      <c r="NSI1" s="478"/>
      <c r="NSJ1" s="428" t="s">
        <v>133</v>
      </c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28"/>
      <c r="NSX1" s="478"/>
      <c r="NSY1" s="478"/>
      <c r="NSZ1" s="428" t="s">
        <v>133</v>
      </c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28"/>
      <c r="NTN1" s="478"/>
      <c r="NTO1" s="478"/>
      <c r="NTP1" s="428" t="s">
        <v>133</v>
      </c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28"/>
      <c r="NUD1" s="478"/>
      <c r="NUE1" s="478"/>
      <c r="NUF1" s="428" t="s">
        <v>133</v>
      </c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28"/>
      <c r="NUT1" s="478"/>
      <c r="NUU1" s="478"/>
      <c r="NUV1" s="428" t="s">
        <v>133</v>
      </c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28"/>
      <c r="NVJ1" s="478"/>
      <c r="NVK1" s="478"/>
      <c r="NVL1" s="428" t="s">
        <v>133</v>
      </c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28"/>
      <c r="NVZ1" s="478"/>
      <c r="NWA1" s="478"/>
      <c r="NWB1" s="428" t="s">
        <v>133</v>
      </c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28"/>
      <c r="NWP1" s="478"/>
      <c r="NWQ1" s="478"/>
      <c r="NWR1" s="428" t="s">
        <v>133</v>
      </c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28"/>
      <c r="NXF1" s="478"/>
      <c r="NXG1" s="478"/>
      <c r="NXH1" s="428" t="s">
        <v>133</v>
      </c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28"/>
      <c r="NXV1" s="478"/>
      <c r="NXW1" s="478"/>
      <c r="NXX1" s="428" t="s">
        <v>133</v>
      </c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28"/>
      <c r="NYL1" s="478"/>
      <c r="NYM1" s="478"/>
      <c r="NYN1" s="428" t="s">
        <v>133</v>
      </c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28"/>
      <c r="NZB1" s="478"/>
      <c r="NZC1" s="478"/>
      <c r="NZD1" s="428" t="s">
        <v>133</v>
      </c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28"/>
      <c r="NZR1" s="478"/>
      <c r="NZS1" s="478"/>
      <c r="NZT1" s="428" t="s">
        <v>133</v>
      </c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28"/>
      <c r="OAH1" s="478"/>
      <c r="OAI1" s="478"/>
      <c r="OAJ1" s="428" t="s">
        <v>133</v>
      </c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28"/>
      <c r="OAX1" s="478"/>
      <c r="OAY1" s="478"/>
      <c r="OAZ1" s="428" t="s">
        <v>133</v>
      </c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28"/>
      <c r="OBN1" s="478"/>
      <c r="OBO1" s="478"/>
      <c r="OBP1" s="428" t="s">
        <v>133</v>
      </c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28"/>
      <c r="OCD1" s="478"/>
      <c r="OCE1" s="478"/>
      <c r="OCF1" s="428" t="s">
        <v>133</v>
      </c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28"/>
      <c r="OCT1" s="478"/>
      <c r="OCU1" s="478"/>
      <c r="OCV1" s="428" t="s">
        <v>133</v>
      </c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28"/>
      <c r="ODJ1" s="478"/>
      <c r="ODK1" s="478"/>
      <c r="ODL1" s="428" t="s">
        <v>133</v>
      </c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28"/>
      <c r="ODZ1" s="478"/>
      <c r="OEA1" s="478"/>
      <c r="OEB1" s="428" t="s">
        <v>133</v>
      </c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28"/>
      <c r="OEP1" s="478"/>
      <c r="OEQ1" s="478"/>
      <c r="OER1" s="428" t="s">
        <v>133</v>
      </c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28"/>
      <c r="OFF1" s="478"/>
      <c r="OFG1" s="478"/>
      <c r="OFH1" s="428" t="s">
        <v>133</v>
      </c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28"/>
      <c r="OFV1" s="478"/>
      <c r="OFW1" s="478"/>
      <c r="OFX1" s="428" t="s">
        <v>133</v>
      </c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28"/>
      <c r="OGL1" s="478"/>
      <c r="OGM1" s="478"/>
      <c r="OGN1" s="428" t="s">
        <v>133</v>
      </c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28"/>
      <c r="OHB1" s="478"/>
      <c r="OHC1" s="478"/>
      <c r="OHD1" s="428" t="s">
        <v>133</v>
      </c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28"/>
      <c r="OHR1" s="478"/>
      <c r="OHS1" s="478"/>
      <c r="OHT1" s="428" t="s">
        <v>133</v>
      </c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28"/>
      <c r="OIH1" s="478"/>
      <c r="OII1" s="478"/>
      <c r="OIJ1" s="428" t="s">
        <v>133</v>
      </c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28"/>
      <c r="OIX1" s="478"/>
      <c r="OIY1" s="478"/>
      <c r="OIZ1" s="428" t="s">
        <v>133</v>
      </c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28"/>
      <c r="OJN1" s="478"/>
      <c r="OJO1" s="478"/>
      <c r="OJP1" s="428" t="s">
        <v>133</v>
      </c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28"/>
      <c r="OKD1" s="478"/>
      <c r="OKE1" s="478"/>
      <c r="OKF1" s="428" t="s">
        <v>133</v>
      </c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28"/>
      <c r="OKT1" s="478"/>
      <c r="OKU1" s="478"/>
      <c r="OKV1" s="428" t="s">
        <v>133</v>
      </c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28"/>
      <c r="OLJ1" s="478"/>
      <c r="OLK1" s="478"/>
      <c r="OLL1" s="428" t="s">
        <v>133</v>
      </c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28"/>
      <c r="OLZ1" s="478"/>
      <c r="OMA1" s="478"/>
      <c r="OMB1" s="428" t="s">
        <v>133</v>
      </c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28"/>
      <c r="OMP1" s="478"/>
      <c r="OMQ1" s="478"/>
      <c r="OMR1" s="428" t="s">
        <v>133</v>
      </c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28"/>
      <c r="ONF1" s="478"/>
      <c r="ONG1" s="478"/>
      <c r="ONH1" s="428" t="s">
        <v>133</v>
      </c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28"/>
      <c r="ONV1" s="478"/>
      <c r="ONW1" s="478"/>
      <c r="ONX1" s="428" t="s">
        <v>133</v>
      </c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28"/>
      <c r="OOL1" s="478"/>
      <c r="OOM1" s="478"/>
      <c r="OON1" s="428" t="s">
        <v>133</v>
      </c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28"/>
      <c r="OPB1" s="478"/>
      <c r="OPC1" s="478"/>
      <c r="OPD1" s="428" t="s">
        <v>133</v>
      </c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28"/>
      <c r="OPR1" s="478"/>
      <c r="OPS1" s="478"/>
      <c r="OPT1" s="428" t="s">
        <v>133</v>
      </c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28"/>
      <c r="OQH1" s="478"/>
      <c r="OQI1" s="478"/>
      <c r="OQJ1" s="428" t="s">
        <v>133</v>
      </c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28"/>
      <c r="OQX1" s="478"/>
      <c r="OQY1" s="478"/>
      <c r="OQZ1" s="428" t="s">
        <v>133</v>
      </c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28"/>
      <c r="ORN1" s="478"/>
      <c r="ORO1" s="478"/>
      <c r="ORP1" s="428" t="s">
        <v>133</v>
      </c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28"/>
      <c r="OSD1" s="478"/>
      <c r="OSE1" s="478"/>
      <c r="OSF1" s="428" t="s">
        <v>133</v>
      </c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28"/>
      <c r="OST1" s="478"/>
      <c r="OSU1" s="478"/>
      <c r="OSV1" s="428" t="s">
        <v>133</v>
      </c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28"/>
      <c r="OTJ1" s="478"/>
      <c r="OTK1" s="478"/>
      <c r="OTL1" s="428" t="s">
        <v>133</v>
      </c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28"/>
      <c r="OTZ1" s="478"/>
      <c r="OUA1" s="478"/>
      <c r="OUB1" s="428" t="s">
        <v>133</v>
      </c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28"/>
      <c r="OUP1" s="478"/>
      <c r="OUQ1" s="478"/>
      <c r="OUR1" s="428" t="s">
        <v>133</v>
      </c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28"/>
      <c r="OVF1" s="478"/>
      <c r="OVG1" s="478"/>
      <c r="OVH1" s="428" t="s">
        <v>133</v>
      </c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28"/>
      <c r="OVV1" s="478"/>
      <c r="OVW1" s="478"/>
      <c r="OVX1" s="428" t="s">
        <v>133</v>
      </c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28"/>
      <c r="OWL1" s="478"/>
      <c r="OWM1" s="478"/>
      <c r="OWN1" s="428" t="s">
        <v>133</v>
      </c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28"/>
      <c r="OXB1" s="478"/>
      <c r="OXC1" s="478"/>
      <c r="OXD1" s="428" t="s">
        <v>133</v>
      </c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28"/>
      <c r="OXR1" s="478"/>
      <c r="OXS1" s="478"/>
      <c r="OXT1" s="428" t="s">
        <v>133</v>
      </c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28"/>
      <c r="OYH1" s="478"/>
      <c r="OYI1" s="478"/>
      <c r="OYJ1" s="428" t="s">
        <v>133</v>
      </c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28"/>
      <c r="OYX1" s="478"/>
      <c r="OYY1" s="478"/>
      <c r="OYZ1" s="428" t="s">
        <v>133</v>
      </c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28"/>
      <c r="OZN1" s="478"/>
      <c r="OZO1" s="478"/>
      <c r="OZP1" s="428" t="s">
        <v>133</v>
      </c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28"/>
      <c r="PAD1" s="478"/>
      <c r="PAE1" s="478"/>
      <c r="PAF1" s="428" t="s">
        <v>133</v>
      </c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28"/>
      <c r="PAT1" s="478"/>
      <c r="PAU1" s="478"/>
      <c r="PAV1" s="428" t="s">
        <v>133</v>
      </c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28"/>
      <c r="PBJ1" s="478"/>
      <c r="PBK1" s="478"/>
      <c r="PBL1" s="428" t="s">
        <v>133</v>
      </c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28"/>
      <c r="PBZ1" s="478"/>
      <c r="PCA1" s="478"/>
      <c r="PCB1" s="428" t="s">
        <v>133</v>
      </c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28"/>
      <c r="PCP1" s="478"/>
      <c r="PCQ1" s="478"/>
      <c r="PCR1" s="428" t="s">
        <v>133</v>
      </c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28"/>
      <c r="PDF1" s="478"/>
      <c r="PDG1" s="478"/>
      <c r="PDH1" s="428" t="s">
        <v>133</v>
      </c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28"/>
      <c r="PDV1" s="478"/>
      <c r="PDW1" s="478"/>
      <c r="PDX1" s="428" t="s">
        <v>133</v>
      </c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28"/>
      <c r="PEL1" s="478"/>
      <c r="PEM1" s="478"/>
      <c r="PEN1" s="428" t="s">
        <v>133</v>
      </c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28"/>
      <c r="PFB1" s="478"/>
      <c r="PFC1" s="478"/>
      <c r="PFD1" s="428" t="s">
        <v>133</v>
      </c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28"/>
      <c r="PFR1" s="478"/>
      <c r="PFS1" s="478"/>
      <c r="PFT1" s="428" t="s">
        <v>133</v>
      </c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28"/>
      <c r="PGH1" s="478"/>
      <c r="PGI1" s="478"/>
      <c r="PGJ1" s="428" t="s">
        <v>133</v>
      </c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28"/>
      <c r="PGX1" s="478"/>
      <c r="PGY1" s="478"/>
      <c r="PGZ1" s="428" t="s">
        <v>133</v>
      </c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28"/>
      <c r="PHN1" s="478"/>
      <c r="PHO1" s="478"/>
      <c r="PHP1" s="428" t="s">
        <v>133</v>
      </c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28"/>
      <c r="PID1" s="478"/>
      <c r="PIE1" s="478"/>
      <c r="PIF1" s="428" t="s">
        <v>133</v>
      </c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28"/>
      <c r="PIT1" s="478"/>
      <c r="PIU1" s="478"/>
      <c r="PIV1" s="428" t="s">
        <v>133</v>
      </c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28"/>
      <c r="PJJ1" s="478"/>
      <c r="PJK1" s="478"/>
      <c r="PJL1" s="428" t="s">
        <v>133</v>
      </c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28"/>
      <c r="PJZ1" s="478"/>
      <c r="PKA1" s="478"/>
      <c r="PKB1" s="428" t="s">
        <v>133</v>
      </c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28"/>
      <c r="PKP1" s="478"/>
      <c r="PKQ1" s="478"/>
      <c r="PKR1" s="428" t="s">
        <v>133</v>
      </c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28"/>
      <c r="PLF1" s="478"/>
      <c r="PLG1" s="478"/>
      <c r="PLH1" s="428" t="s">
        <v>133</v>
      </c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28"/>
      <c r="PLV1" s="478"/>
      <c r="PLW1" s="478"/>
      <c r="PLX1" s="428" t="s">
        <v>133</v>
      </c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28"/>
      <c r="PML1" s="478"/>
      <c r="PMM1" s="478"/>
      <c r="PMN1" s="428" t="s">
        <v>133</v>
      </c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28"/>
      <c r="PNB1" s="478"/>
      <c r="PNC1" s="478"/>
      <c r="PND1" s="428" t="s">
        <v>133</v>
      </c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28"/>
      <c r="PNR1" s="478"/>
      <c r="PNS1" s="478"/>
      <c r="PNT1" s="428" t="s">
        <v>133</v>
      </c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28"/>
      <c r="POH1" s="478"/>
      <c r="POI1" s="478"/>
      <c r="POJ1" s="428" t="s">
        <v>133</v>
      </c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28"/>
      <c r="POX1" s="478"/>
      <c r="POY1" s="478"/>
      <c r="POZ1" s="428" t="s">
        <v>133</v>
      </c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28"/>
      <c r="PPN1" s="478"/>
      <c r="PPO1" s="478"/>
      <c r="PPP1" s="428" t="s">
        <v>133</v>
      </c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28"/>
      <c r="PQD1" s="478"/>
      <c r="PQE1" s="478"/>
      <c r="PQF1" s="428" t="s">
        <v>133</v>
      </c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28"/>
      <c r="PQT1" s="478"/>
      <c r="PQU1" s="478"/>
      <c r="PQV1" s="428" t="s">
        <v>133</v>
      </c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28"/>
      <c r="PRJ1" s="478"/>
      <c r="PRK1" s="478"/>
      <c r="PRL1" s="428" t="s">
        <v>133</v>
      </c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28"/>
      <c r="PRZ1" s="478"/>
      <c r="PSA1" s="478"/>
      <c r="PSB1" s="428" t="s">
        <v>133</v>
      </c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28"/>
      <c r="PSP1" s="478"/>
      <c r="PSQ1" s="478"/>
      <c r="PSR1" s="428" t="s">
        <v>133</v>
      </c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28"/>
      <c r="PTF1" s="478"/>
      <c r="PTG1" s="478"/>
      <c r="PTH1" s="428" t="s">
        <v>133</v>
      </c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28"/>
      <c r="PTV1" s="478"/>
      <c r="PTW1" s="478"/>
      <c r="PTX1" s="428" t="s">
        <v>133</v>
      </c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28"/>
      <c r="PUL1" s="478"/>
      <c r="PUM1" s="478"/>
      <c r="PUN1" s="428" t="s">
        <v>133</v>
      </c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28"/>
      <c r="PVB1" s="478"/>
      <c r="PVC1" s="478"/>
      <c r="PVD1" s="428" t="s">
        <v>133</v>
      </c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28"/>
      <c r="PVR1" s="478"/>
      <c r="PVS1" s="478"/>
      <c r="PVT1" s="428" t="s">
        <v>133</v>
      </c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28"/>
      <c r="PWH1" s="478"/>
      <c r="PWI1" s="478"/>
      <c r="PWJ1" s="428" t="s">
        <v>133</v>
      </c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28"/>
      <c r="PWX1" s="478"/>
      <c r="PWY1" s="478"/>
      <c r="PWZ1" s="428" t="s">
        <v>133</v>
      </c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28"/>
      <c r="PXN1" s="478"/>
      <c r="PXO1" s="478"/>
      <c r="PXP1" s="428" t="s">
        <v>133</v>
      </c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28"/>
      <c r="PYD1" s="478"/>
      <c r="PYE1" s="478"/>
      <c r="PYF1" s="428" t="s">
        <v>133</v>
      </c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28"/>
      <c r="PYT1" s="478"/>
      <c r="PYU1" s="478"/>
      <c r="PYV1" s="428" t="s">
        <v>133</v>
      </c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28"/>
      <c r="PZJ1" s="478"/>
      <c r="PZK1" s="478"/>
      <c r="PZL1" s="428" t="s">
        <v>133</v>
      </c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28"/>
      <c r="PZZ1" s="478"/>
      <c r="QAA1" s="478"/>
      <c r="QAB1" s="428" t="s">
        <v>133</v>
      </c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28"/>
      <c r="QAP1" s="478"/>
      <c r="QAQ1" s="478"/>
      <c r="QAR1" s="428" t="s">
        <v>133</v>
      </c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28"/>
      <c r="QBF1" s="478"/>
      <c r="QBG1" s="478"/>
      <c r="QBH1" s="428" t="s">
        <v>133</v>
      </c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28"/>
      <c r="QBV1" s="478"/>
      <c r="QBW1" s="478"/>
      <c r="QBX1" s="428" t="s">
        <v>133</v>
      </c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28"/>
      <c r="QCL1" s="478"/>
      <c r="QCM1" s="478"/>
      <c r="QCN1" s="428" t="s">
        <v>133</v>
      </c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28"/>
      <c r="QDB1" s="478"/>
      <c r="QDC1" s="478"/>
      <c r="QDD1" s="428" t="s">
        <v>133</v>
      </c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28"/>
      <c r="QDR1" s="478"/>
      <c r="QDS1" s="478"/>
      <c r="QDT1" s="428" t="s">
        <v>133</v>
      </c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28"/>
      <c r="QEH1" s="478"/>
      <c r="QEI1" s="478"/>
      <c r="QEJ1" s="428" t="s">
        <v>133</v>
      </c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28"/>
      <c r="QEX1" s="478"/>
      <c r="QEY1" s="478"/>
      <c r="QEZ1" s="428" t="s">
        <v>133</v>
      </c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28"/>
      <c r="QFN1" s="478"/>
      <c r="QFO1" s="478"/>
      <c r="QFP1" s="428" t="s">
        <v>133</v>
      </c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28"/>
      <c r="QGD1" s="478"/>
      <c r="QGE1" s="478"/>
      <c r="QGF1" s="428" t="s">
        <v>133</v>
      </c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28"/>
      <c r="QGT1" s="478"/>
      <c r="QGU1" s="478"/>
      <c r="QGV1" s="428" t="s">
        <v>133</v>
      </c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28"/>
      <c r="QHJ1" s="478"/>
      <c r="QHK1" s="478"/>
      <c r="QHL1" s="428" t="s">
        <v>133</v>
      </c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28"/>
      <c r="QHZ1" s="478"/>
      <c r="QIA1" s="478"/>
      <c r="QIB1" s="428" t="s">
        <v>133</v>
      </c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28"/>
      <c r="QIP1" s="478"/>
      <c r="QIQ1" s="478"/>
      <c r="QIR1" s="428" t="s">
        <v>133</v>
      </c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28"/>
      <c r="QJF1" s="478"/>
      <c r="QJG1" s="478"/>
      <c r="QJH1" s="428" t="s">
        <v>133</v>
      </c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28"/>
      <c r="QJV1" s="478"/>
      <c r="QJW1" s="478"/>
      <c r="QJX1" s="428" t="s">
        <v>133</v>
      </c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28"/>
      <c r="QKL1" s="478"/>
      <c r="QKM1" s="478"/>
      <c r="QKN1" s="428" t="s">
        <v>133</v>
      </c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28"/>
      <c r="QLB1" s="478"/>
      <c r="QLC1" s="478"/>
      <c r="QLD1" s="428" t="s">
        <v>133</v>
      </c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28"/>
      <c r="QLR1" s="478"/>
      <c r="QLS1" s="478"/>
      <c r="QLT1" s="428" t="s">
        <v>133</v>
      </c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28"/>
      <c r="QMH1" s="478"/>
      <c r="QMI1" s="478"/>
      <c r="QMJ1" s="428" t="s">
        <v>133</v>
      </c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28"/>
      <c r="QMX1" s="478"/>
      <c r="QMY1" s="478"/>
      <c r="QMZ1" s="428" t="s">
        <v>133</v>
      </c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28"/>
      <c r="QNN1" s="478"/>
      <c r="QNO1" s="478"/>
      <c r="QNP1" s="428" t="s">
        <v>133</v>
      </c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28"/>
      <c r="QOD1" s="478"/>
      <c r="QOE1" s="478"/>
      <c r="QOF1" s="428" t="s">
        <v>133</v>
      </c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28"/>
      <c r="QOT1" s="478"/>
      <c r="QOU1" s="478"/>
      <c r="QOV1" s="428" t="s">
        <v>133</v>
      </c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28"/>
      <c r="QPJ1" s="478"/>
      <c r="QPK1" s="478"/>
      <c r="QPL1" s="428" t="s">
        <v>133</v>
      </c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28"/>
      <c r="QPZ1" s="478"/>
      <c r="QQA1" s="478"/>
      <c r="QQB1" s="428" t="s">
        <v>133</v>
      </c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28"/>
      <c r="QQP1" s="478"/>
      <c r="QQQ1" s="478"/>
      <c r="QQR1" s="428" t="s">
        <v>133</v>
      </c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28"/>
      <c r="QRF1" s="478"/>
      <c r="QRG1" s="478"/>
      <c r="QRH1" s="428" t="s">
        <v>133</v>
      </c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28"/>
      <c r="QRV1" s="478"/>
      <c r="QRW1" s="478"/>
      <c r="QRX1" s="428" t="s">
        <v>133</v>
      </c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28"/>
      <c r="QSL1" s="478"/>
      <c r="QSM1" s="478"/>
      <c r="QSN1" s="428" t="s">
        <v>133</v>
      </c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28"/>
      <c r="QTB1" s="478"/>
      <c r="QTC1" s="478"/>
      <c r="QTD1" s="428" t="s">
        <v>133</v>
      </c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28"/>
      <c r="QTR1" s="478"/>
      <c r="QTS1" s="478"/>
      <c r="QTT1" s="428" t="s">
        <v>133</v>
      </c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28"/>
      <c r="QUH1" s="478"/>
      <c r="QUI1" s="478"/>
      <c r="QUJ1" s="428" t="s">
        <v>133</v>
      </c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28"/>
      <c r="QUX1" s="478"/>
      <c r="QUY1" s="478"/>
      <c r="QUZ1" s="428" t="s">
        <v>133</v>
      </c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28"/>
      <c r="QVN1" s="478"/>
      <c r="QVO1" s="478"/>
      <c r="QVP1" s="428" t="s">
        <v>133</v>
      </c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28"/>
      <c r="QWD1" s="478"/>
      <c r="QWE1" s="478"/>
      <c r="QWF1" s="428" t="s">
        <v>133</v>
      </c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28"/>
      <c r="QWT1" s="478"/>
      <c r="QWU1" s="478"/>
      <c r="QWV1" s="428" t="s">
        <v>133</v>
      </c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28"/>
      <c r="QXJ1" s="478"/>
      <c r="QXK1" s="478"/>
      <c r="QXL1" s="428" t="s">
        <v>133</v>
      </c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28"/>
      <c r="QXZ1" s="478"/>
      <c r="QYA1" s="478"/>
      <c r="QYB1" s="428" t="s">
        <v>133</v>
      </c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28"/>
      <c r="QYP1" s="478"/>
      <c r="QYQ1" s="478"/>
      <c r="QYR1" s="428" t="s">
        <v>133</v>
      </c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28"/>
      <c r="QZF1" s="478"/>
      <c r="QZG1" s="478"/>
      <c r="QZH1" s="428" t="s">
        <v>133</v>
      </c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28"/>
      <c r="QZV1" s="478"/>
      <c r="QZW1" s="478"/>
      <c r="QZX1" s="428" t="s">
        <v>133</v>
      </c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28"/>
      <c r="RAL1" s="478"/>
      <c r="RAM1" s="478"/>
      <c r="RAN1" s="428" t="s">
        <v>133</v>
      </c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28"/>
      <c r="RBB1" s="478"/>
      <c r="RBC1" s="478"/>
      <c r="RBD1" s="428" t="s">
        <v>133</v>
      </c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28"/>
      <c r="RBR1" s="478"/>
      <c r="RBS1" s="478"/>
      <c r="RBT1" s="428" t="s">
        <v>133</v>
      </c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28"/>
      <c r="RCH1" s="478"/>
      <c r="RCI1" s="478"/>
      <c r="RCJ1" s="428" t="s">
        <v>133</v>
      </c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28"/>
      <c r="RCX1" s="478"/>
      <c r="RCY1" s="478"/>
      <c r="RCZ1" s="428" t="s">
        <v>133</v>
      </c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28"/>
      <c r="RDN1" s="478"/>
      <c r="RDO1" s="478"/>
      <c r="RDP1" s="428" t="s">
        <v>133</v>
      </c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28"/>
      <c r="RED1" s="478"/>
      <c r="REE1" s="478"/>
      <c r="REF1" s="428" t="s">
        <v>133</v>
      </c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28"/>
      <c r="RET1" s="478"/>
      <c r="REU1" s="478"/>
      <c r="REV1" s="428" t="s">
        <v>133</v>
      </c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28"/>
      <c r="RFJ1" s="478"/>
      <c r="RFK1" s="478"/>
      <c r="RFL1" s="428" t="s">
        <v>133</v>
      </c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28"/>
      <c r="RFZ1" s="478"/>
      <c r="RGA1" s="478"/>
      <c r="RGB1" s="428" t="s">
        <v>133</v>
      </c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28"/>
      <c r="RGP1" s="478"/>
      <c r="RGQ1" s="478"/>
      <c r="RGR1" s="428" t="s">
        <v>133</v>
      </c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28"/>
      <c r="RHF1" s="478"/>
      <c r="RHG1" s="478"/>
      <c r="RHH1" s="428" t="s">
        <v>133</v>
      </c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28"/>
      <c r="RHV1" s="478"/>
      <c r="RHW1" s="478"/>
      <c r="RHX1" s="428" t="s">
        <v>133</v>
      </c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28"/>
      <c r="RIL1" s="478"/>
      <c r="RIM1" s="478"/>
      <c r="RIN1" s="428" t="s">
        <v>133</v>
      </c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28"/>
      <c r="RJB1" s="478"/>
      <c r="RJC1" s="478"/>
      <c r="RJD1" s="428" t="s">
        <v>133</v>
      </c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28"/>
      <c r="RJR1" s="478"/>
      <c r="RJS1" s="478"/>
      <c r="RJT1" s="428" t="s">
        <v>133</v>
      </c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28"/>
      <c r="RKH1" s="478"/>
      <c r="RKI1" s="478"/>
      <c r="RKJ1" s="428" t="s">
        <v>133</v>
      </c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28"/>
      <c r="RKX1" s="478"/>
      <c r="RKY1" s="478"/>
      <c r="RKZ1" s="428" t="s">
        <v>133</v>
      </c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28"/>
      <c r="RLN1" s="478"/>
      <c r="RLO1" s="478"/>
      <c r="RLP1" s="428" t="s">
        <v>133</v>
      </c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28"/>
      <c r="RMD1" s="478"/>
      <c r="RME1" s="478"/>
      <c r="RMF1" s="428" t="s">
        <v>133</v>
      </c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28"/>
      <c r="RMT1" s="478"/>
      <c r="RMU1" s="478"/>
      <c r="RMV1" s="428" t="s">
        <v>133</v>
      </c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28"/>
      <c r="RNJ1" s="478"/>
      <c r="RNK1" s="478"/>
      <c r="RNL1" s="428" t="s">
        <v>133</v>
      </c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28"/>
      <c r="RNZ1" s="478"/>
      <c r="ROA1" s="478"/>
      <c r="ROB1" s="428" t="s">
        <v>133</v>
      </c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28"/>
      <c r="ROP1" s="478"/>
      <c r="ROQ1" s="478"/>
      <c r="ROR1" s="428" t="s">
        <v>133</v>
      </c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28"/>
      <c r="RPF1" s="478"/>
      <c r="RPG1" s="478"/>
      <c r="RPH1" s="428" t="s">
        <v>133</v>
      </c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28"/>
      <c r="RPV1" s="478"/>
      <c r="RPW1" s="478"/>
      <c r="RPX1" s="428" t="s">
        <v>133</v>
      </c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28"/>
      <c r="RQL1" s="478"/>
      <c r="RQM1" s="478"/>
      <c r="RQN1" s="428" t="s">
        <v>133</v>
      </c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28"/>
      <c r="RRB1" s="478"/>
      <c r="RRC1" s="478"/>
      <c r="RRD1" s="428" t="s">
        <v>133</v>
      </c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28"/>
      <c r="RRR1" s="478"/>
      <c r="RRS1" s="478"/>
      <c r="RRT1" s="428" t="s">
        <v>133</v>
      </c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28"/>
      <c r="RSH1" s="478"/>
      <c r="RSI1" s="478"/>
      <c r="RSJ1" s="428" t="s">
        <v>133</v>
      </c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28"/>
      <c r="RSX1" s="478"/>
      <c r="RSY1" s="478"/>
      <c r="RSZ1" s="428" t="s">
        <v>133</v>
      </c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28"/>
      <c r="RTN1" s="478"/>
      <c r="RTO1" s="478"/>
      <c r="RTP1" s="428" t="s">
        <v>133</v>
      </c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28"/>
      <c r="RUD1" s="478"/>
      <c r="RUE1" s="478"/>
      <c r="RUF1" s="428" t="s">
        <v>133</v>
      </c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28"/>
      <c r="RUT1" s="478"/>
      <c r="RUU1" s="478"/>
      <c r="RUV1" s="428" t="s">
        <v>133</v>
      </c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28"/>
      <c r="RVJ1" s="478"/>
      <c r="RVK1" s="478"/>
      <c r="RVL1" s="428" t="s">
        <v>133</v>
      </c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28"/>
      <c r="RVZ1" s="478"/>
      <c r="RWA1" s="478"/>
      <c r="RWB1" s="428" t="s">
        <v>133</v>
      </c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28"/>
      <c r="RWP1" s="478"/>
      <c r="RWQ1" s="478"/>
      <c r="RWR1" s="428" t="s">
        <v>133</v>
      </c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28"/>
      <c r="RXF1" s="478"/>
      <c r="RXG1" s="478"/>
      <c r="RXH1" s="428" t="s">
        <v>133</v>
      </c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28"/>
      <c r="RXV1" s="478"/>
      <c r="RXW1" s="478"/>
      <c r="RXX1" s="428" t="s">
        <v>133</v>
      </c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28"/>
      <c r="RYL1" s="478"/>
      <c r="RYM1" s="478"/>
      <c r="RYN1" s="428" t="s">
        <v>133</v>
      </c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28"/>
      <c r="RZB1" s="478"/>
      <c r="RZC1" s="478"/>
      <c r="RZD1" s="428" t="s">
        <v>133</v>
      </c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28"/>
      <c r="RZR1" s="478"/>
      <c r="RZS1" s="478"/>
      <c r="RZT1" s="428" t="s">
        <v>133</v>
      </c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28"/>
      <c r="SAH1" s="478"/>
      <c r="SAI1" s="478"/>
      <c r="SAJ1" s="428" t="s">
        <v>133</v>
      </c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28"/>
      <c r="SAX1" s="478"/>
      <c r="SAY1" s="478"/>
      <c r="SAZ1" s="428" t="s">
        <v>133</v>
      </c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28"/>
      <c r="SBN1" s="478"/>
      <c r="SBO1" s="478"/>
      <c r="SBP1" s="428" t="s">
        <v>133</v>
      </c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28"/>
      <c r="SCD1" s="478"/>
      <c r="SCE1" s="478"/>
      <c r="SCF1" s="428" t="s">
        <v>133</v>
      </c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28"/>
      <c r="SCT1" s="478"/>
      <c r="SCU1" s="478"/>
      <c r="SCV1" s="428" t="s">
        <v>133</v>
      </c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28"/>
      <c r="SDJ1" s="478"/>
      <c r="SDK1" s="478"/>
      <c r="SDL1" s="428" t="s">
        <v>133</v>
      </c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28"/>
      <c r="SDZ1" s="478"/>
      <c r="SEA1" s="478"/>
      <c r="SEB1" s="428" t="s">
        <v>133</v>
      </c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28"/>
      <c r="SEP1" s="478"/>
      <c r="SEQ1" s="478"/>
      <c r="SER1" s="428" t="s">
        <v>133</v>
      </c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28"/>
      <c r="SFF1" s="478"/>
      <c r="SFG1" s="478"/>
      <c r="SFH1" s="428" t="s">
        <v>133</v>
      </c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28"/>
      <c r="SFV1" s="478"/>
      <c r="SFW1" s="478"/>
      <c r="SFX1" s="428" t="s">
        <v>133</v>
      </c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28"/>
      <c r="SGL1" s="478"/>
      <c r="SGM1" s="478"/>
      <c r="SGN1" s="428" t="s">
        <v>133</v>
      </c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28"/>
      <c r="SHB1" s="478"/>
      <c r="SHC1" s="478"/>
      <c r="SHD1" s="428" t="s">
        <v>133</v>
      </c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28"/>
      <c r="SHR1" s="478"/>
      <c r="SHS1" s="478"/>
      <c r="SHT1" s="428" t="s">
        <v>133</v>
      </c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28"/>
      <c r="SIH1" s="478"/>
      <c r="SII1" s="478"/>
      <c r="SIJ1" s="428" t="s">
        <v>133</v>
      </c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28"/>
      <c r="SIX1" s="478"/>
      <c r="SIY1" s="478"/>
      <c r="SIZ1" s="428" t="s">
        <v>133</v>
      </c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28"/>
      <c r="SJN1" s="478"/>
      <c r="SJO1" s="478"/>
      <c r="SJP1" s="428" t="s">
        <v>133</v>
      </c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28"/>
      <c r="SKD1" s="478"/>
      <c r="SKE1" s="478"/>
      <c r="SKF1" s="428" t="s">
        <v>133</v>
      </c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28"/>
      <c r="SKT1" s="478"/>
      <c r="SKU1" s="478"/>
      <c r="SKV1" s="428" t="s">
        <v>133</v>
      </c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28"/>
      <c r="SLJ1" s="478"/>
      <c r="SLK1" s="478"/>
      <c r="SLL1" s="428" t="s">
        <v>133</v>
      </c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28"/>
      <c r="SLZ1" s="478"/>
      <c r="SMA1" s="478"/>
      <c r="SMB1" s="428" t="s">
        <v>133</v>
      </c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28"/>
      <c r="SMP1" s="478"/>
      <c r="SMQ1" s="478"/>
      <c r="SMR1" s="428" t="s">
        <v>133</v>
      </c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28"/>
      <c r="SNF1" s="478"/>
      <c r="SNG1" s="478"/>
      <c r="SNH1" s="428" t="s">
        <v>133</v>
      </c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28"/>
      <c r="SNV1" s="478"/>
      <c r="SNW1" s="478"/>
      <c r="SNX1" s="428" t="s">
        <v>133</v>
      </c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28"/>
      <c r="SOL1" s="478"/>
      <c r="SOM1" s="478"/>
      <c r="SON1" s="428" t="s">
        <v>133</v>
      </c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28"/>
      <c r="SPB1" s="478"/>
      <c r="SPC1" s="478"/>
      <c r="SPD1" s="428" t="s">
        <v>133</v>
      </c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28"/>
      <c r="SPR1" s="478"/>
      <c r="SPS1" s="478"/>
      <c r="SPT1" s="428" t="s">
        <v>133</v>
      </c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28"/>
      <c r="SQH1" s="478"/>
      <c r="SQI1" s="478"/>
      <c r="SQJ1" s="428" t="s">
        <v>133</v>
      </c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28"/>
      <c r="SQX1" s="478"/>
      <c r="SQY1" s="478"/>
      <c r="SQZ1" s="428" t="s">
        <v>133</v>
      </c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28"/>
      <c r="SRN1" s="478"/>
      <c r="SRO1" s="478"/>
      <c r="SRP1" s="428" t="s">
        <v>133</v>
      </c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28"/>
      <c r="SSD1" s="478"/>
      <c r="SSE1" s="478"/>
      <c r="SSF1" s="428" t="s">
        <v>133</v>
      </c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28"/>
      <c r="SST1" s="478"/>
      <c r="SSU1" s="478"/>
      <c r="SSV1" s="428" t="s">
        <v>133</v>
      </c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28"/>
      <c r="STJ1" s="478"/>
      <c r="STK1" s="478"/>
      <c r="STL1" s="428" t="s">
        <v>133</v>
      </c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28"/>
      <c r="STZ1" s="478"/>
      <c r="SUA1" s="478"/>
      <c r="SUB1" s="428" t="s">
        <v>133</v>
      </c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28"/>
      <c r="SUP1" s="478"/>
      <c r="SUQ1" s="478"/>
      <c r="SUR1" s="428" t="s">
        <v>133</v>
      </c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28"/>
      <c r="SVF1" s="478"/>
      <c r="SVG1" s="478"/>
      <c r="SVH1" s="428" t="s">
        <v>133</v>
      </c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28"/>
      <c r="SVV1" s="478"/>
      <c r="SVW1" s="478"/>
      <c r="SVX1" s="428" t="s">
        <v>133</v>
      </c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28"/>
      <c r="SWL1" s="478"/>
      <c r="SWM1" s="478"/>
      <c r="SWN1" s="428" t="s">
        <v>133</v>
      </c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28"/>
      <c r="SXB1" s="478"/>
      <c r="SXC1" s="478"/>
      <c r="SXD1" s="428" t="s">
        <v>133</v>
      </c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28"/>
      <c r="SXR1" s="478"/>
      <c r="SXS1" s="478"/>
      <c r="SXT1" s="428" t="s">
        <v>133</v>
      </c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28"/>
      <c r="SYH1" s="478"/>
      <c r="SYI1" s="478"/>
      <c r="SYJ1" s="428" t="s">
        <v>133</v>
      </c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28"/>
      <c r="SYX1" s="478"/>
      <c r="SYY1" s="478"/>
      <c r="SYZ1" s="428" t="s">
        <v>133</v>
      </c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28"/>
      <c r="SZN1" s="478"/>
      <c r="SZO1" s="478"/>
      <c r="SZP1" s="428" t="s">
        <v>133</v>
      </c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28"/>
      <c r="TAD1" s="478"/>
      <c r="TAE1" s="478"/>
      <c r="TAF1" s="428" t="s">
        <v>133</v>
      </c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28"/>
      <c r="TAT1" s="478"/>
      <c r="TAU1" s="478"/>
      <c r="TAV1" s="428" t="s">
        <v>133</v>
      </c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28"/>
      <c r="TBJ1" s="478"/>
      <c r="TBK1" s="478"/>
      <c r="TBL1" s="428" t="s">
        <v>133</v>
      </c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28"/>
      <c r="TBZ1" s="478"/>
      <c r="TCA1" s="478"/>
      <c r="TCB1" s="428" t="s">
        <v>133</v>
      </c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28"/>
      <c r="TCP1" s="478"/>
      <c r="TCQ1" s="478"/>
      <c r="TCR1" s="428" t="s">
        <v>133</v>
      </c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28"/>
      <c r="TDF1" s="478"/>
      <c r="TDG1" s="478"/>
      <c r="TDH1" s="428" t="s">
        <v>133</v>
      </c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28"/>
      <c r="TDV1" s="478"/>
      <c r="TDW1" s="478"/>
      <c r="TDX1" s="428" t="s">
        <v>133</v>
      </c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28"/>
      <c r="TEL1" s="478"/>
      <c r="TEM1" s="478"/>
      <c r="TEN1" s="428" t="s">
        <v>133</v>
      </c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28"/>
      <c r="TFB1" s="478"/>
      <c r="TFC1" s="478"/>
      <c r="TFD1" s="428" t="s">
        <v>133</v>
      </c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28"/>
      <c r="TFR1" s="478"/>
      <c r="TFS1" s="478"/>
      <c r="TFT1" s="428" t="s">
        <v>133</v>
      </c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28"/>
      <c r="TGH1" s="478"/>
      <c r="TGI1" s="478"/>
      <c r="TGJ1" s="428" t="s">
        <v>133</v>
      </c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28"/>
      <c r="TGX1" s="478"/>
      <c r="TGY1" s="478"/>
      <c r="TGZ1" s="428" t="s">
        <v>133</v>
      </c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28"/>
      <c r="THN1" s="478"/>
      <c r="THO1" s="478"/>
      <c r="THP1" s="428" t="s">
        <v>133</v>
      </c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28"/>
      <c r="TID1" s="478"/>
      <c r="TIE1" s="478"/>
      <c r="TIF1" s="428" t="s">
        <v>133</v>
      </c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28"/>
      <c r="TIT1" s="478"/>
      <c r="TIU1" s="478"/>
      <c r="TIV1" s="428" t="s">
        <v>133</v>
      </c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28"/>
      <c r="TJJ1" s="478"/>
      <c r="TJK1" s="478"/>
      <c r="TJL1" s="428" t="s">
        <v>133</v>
      </c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28"/>
      <c r="TJZ1" s="478"/>
      <c r="TKA1" s="478"/>
      <c r="TKB1" s="428" t="s">
        <v>133</v>
      </c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28"/>
      <c r="TKP1" s="478"/>
      <c r="TKQ1" s="478"/>
      <c r="TKR1" s="428" t="s">
        <v>133</v>
      </c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28"/>
      <c r="TLF1" s="478"/>
      <c r="TLG1" s="478"/>
      <c r="TLH1" s="428" t="s">
        <v>133</v>
      </c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28"/>
      <c r="TLV1" s="478"/>
      <c r="TLW1" s="478"/>
      <c r="TLX1" s="428" t="s">
        <v>133</v>
      </c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28"/>
      <c r="TML1" s="478"/>
      <c r="TMM1" s="478"/>
      <c r="TMN1" s="428" t="s">
        <v>133</v>
      </c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28"/>
      <c r="TNB1" s="478"/>
      <c r="TNC1" s="478"/>
      <c r="TND1" s="428" t="s">
        <v>133</v>
      </c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28"/>
      <c r="TNR1" s="478"/>
      <c r="TNS1" s="478"/>
      <c r="TNT1" s="428" t="s">
        <v>133</v>
      </c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28"/>
      <c r="TOH1" s="478"/>
      <c r="TOI1" s="478"/>
      <c r="TOJ1" s="428" t="s">
        <v>133</v>
      </c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28"/>
      <c r="TOX1" s="478"/>
      <c r="TOY1" s="478"/>
      <c r="TOZ1" s="428" t="s">
        <v>133</v>
      </c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28"/>
      <c r="TPN1" s="478"/>
      <c r="TPO1" s="478"/>
      <c r="TPP1" s="428" t="s">
        <v>133</v>
      </c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28"/>
      <c r="TQD1" s="478"/>
      <c r="TQE1" s="478"/>
      <c r="TQF1" s="428" t="s">
        <v>133</v>
      </c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28"/>
      <c r="TQT1" s="478"/>
      <c r="TQU1" s="478"/>
      <c r="TQV1" s="428" t="s">
        <v>133</v>
      </c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28"/>
      <c r="TRJ1" s="478"/>
      <c r="TRK1" s="478"/>
      <c r="TRL1" s="428" t="s">
        <v>133</v>
      </c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28"/>
      <c r="TRZ1" s="478"/>
      <c r="TSA1" s="478"/>
      <c r="TSB1" s="428" t="s">
        <v>133</v>
      </c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28"/>
      <c r="TSP1" s="478"/>
      <c r="TSQ1" s="478"/>
      <c r="TSR1" s="428" t="s">
        <v>133</v>
      </c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28"/>
      <c r="TTF1" s="478"/>
      <c r="TTG1" s="478"/>
      <c r="TTH1" s="428" t="s">
        <v>133</v>
      </c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28"/>
      <c r="TTV1" s="478"/>
      <c r="TTW1" s="478"/>
      <c r="TTX1" s="428" t="s">
        <v>133</v>
      </c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28"/>
      <c r="TUL1" s="478"/>
      <c r="TUM1" s="478"/>
      <c r="TUN1" s="428" t="s">
        <v>133</v>
      </c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28"/>
      <c r="TVB1" s="478"/>
      <c r="TVC1" s="478"/>
      <c r="TVD1" s="428" t="s">
        <v>133</v>
      </c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28"/>
      <c r="TVR1" s="478"/>
      <c r="TVS1" s="478"/>
      <c r="TVT1" s="428" t="s">
        <v>133</v>
      </c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28"/>
      <c r="TWH1" s="478"/>
      <c r="TWI1" s="478"/>
      <c r="TWJ1" s="428" t="s">
        <v>133</v>
      </c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28"/>
      <c r="TWX1" s="478"/>
      <c r="TWY1" s="478"/>
      <c r="TWZ1" s="428" t="s">
        <v>133</v>
      </c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28"/>
      <c r="TXN1" s="478"/>
      <c r="TXO1" s="478"/>
      <c r="TXP1" s="428" t="s">
        <v>133</v>
      </c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28"/>
      <c r="TYD1" s="478"/>
      <c r="TYE1" s="478"/>
      <c r="TYF1" s="428" t="s">
        <v>133</v>
      </c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28"/>
      <c r="TYT1" s="478"/>
      <c r="TYU1" s="478"/>
      <c r="TYV1" s="428" t="s">
        <v>133</v>
      </c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28"/>
      <c r="TZJ1" s="478"/>
      <c r="TZK1" s="478"/>
      <c r="TZL1" s="428" t="s">
        <v>133</v>
      </c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28"/>
      <c r="TZZ1" s="478"/>
      <c r="UAA1" s="478"/>
      <c r="UAB1" s="428" t="s">
        <v>133</v>
      </c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28"/>
      <c r="UAP1" s="478"/>
      <c r="UAQ1" s="478"/>
      <c r="UAR1" s="428" t="s">
        <v>133</v>
      </c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28"/>
      <c r="UBF1" s="478"/>
      <c r="UBG1" s="478"/>
      <c r="UBH1" s="428" t="s">
        <v>133</v>
      </c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28"/>
      <c r="UBV1" s="478"/>
      <c r="UBW1" s="478"/>
      <c r="UBX1" s="428" t="s">
        <v>133</v>
      </c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28"/>
      <c r="UCL1" s="478"/>
      <c r="UCM1" s="478"/>
      <c r="UCN1" s="428" t="s">
        <v>133</v>
      </c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28"/>
      <c r="UDB1" s="478"/>
      <c r="UDC1" s="478"/>
      <c r="UDD1" s="428" t="s">
        <v>133</v>
      </c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28"/>
      <c r="UDR1" s="478"/>
      <c r="UDS1" s="478"/>
      <c r="UDT1" s="428" t="s">
        <v>133</v>
      </c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28"/>
      <c r="UEH1" s="478"/>
      <c r="UEI1" s="478"/>
      <c r="UEJ1" s="428" t="s">
        <v>133</v>
      </c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28"/>
      <c r="UEX1" s="478"/>
      <c r="UEY1" s="478"/>
      <c r="UEZ1" s="428" t="s">
        <v>133</v>
      </c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28"/>
      <c r="UFN1" s="478"/>
      <c r="UFO1" s="478"/>
      <c r="UFP1" s="428" t="s">
        <v>133</v>
      </c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28"/>
      <c r="UGD1" s="478"/>
      <c r="UGE1" s="478"/>
      <c r="UGF1" s="428" t="s">
        <v>133</v>
      </c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28"/>
      <c r="UGT1" s="478"/>
      <c r="UGU1" s="478"/>
      <c r="UGV1" s="428" t="s">
        <v>133</v>
      </c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28"/>
      <c r="UHJ1" s="478"/>
      <c r="UHK1" s="478"/>
      <c r="UHL1" s="428" t="s">
        <v>133</v>
      </c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28"/>
      <c r="UHZ1" s="478"/>
      <c r="UIA1" s="478"/>
      <c r="UIB1" s="428" t="s">
        <v>133</v>
      </c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28"/>
      <c r="UIP1" s="478"/>
      <c r="UIQ1" s="478"/>
      <c r="UIR1" s="428" t="s">
        <v>133</v>
      </c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28"/>
      <c r="UJF1" s="478"/>
      <c r="UJG1" s="478"/>
      <c r="UJH1" s="428" t="s">
        <v>133</v>
      </c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28"/>
      <c r="UJV1" s="478"/>
      <c r="UJW1" s="478"/>
      <c r="UJX1" s="428" t="s">
        <v>133</v>
      </c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28"/>
      <c r="UKL1" s="478"/>
      <c r="UKM1" s="478"/>
      <c r="UKN1" s="428" t="s">
        <v>133</v>
      </c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28"/>
      <c r="ULB1" s="478"/>
      <c r="ULC1" s="478"/>
      <c r="ULD1" s="428" t="s">
        <v>133</v>
      </c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28"/>
      <c r="ULR1" s="478"/>
      <c r="ULS1" s="478"/>
      <c r="ULT1" s="428" t="s">
        <v>133</v>
      </c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28"/>
      <c r="UMH1" s="478"/>
      <c r="UMI1" s="478"/>
      <c r="UMJ1" s="428" t="s">
        <v>133</v>
      </c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28"/>
      <c r="UMX1" s="478"/>
      <c r="UMY1" s="478"/>
      <c r="UMZ1" s="428" t="s">
        <v>133</v>
      </c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28"/>
      <c r="UNN1" s="478"/>
      <c r="UNO1" s="478"/>
      <c r="UNP1" s="428" t="s">
        <v>133</v>
      </c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28"/>
      <c r="UOD1" s="478"/>
      <c r="UOE1" s="478"/>
      <c r="UOF1" s="428" t="s">
        <v>133</v>
      </c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28"/>
      <c r="UOT1" s="478"/>
      <c r="UOU1" s="478"/>
      <c r="UOV1" s="428" t="s">
        <v>133</v>
      </c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28"/>
      <c r="UPJ1" s="478"/>
      <c r="UPK1" s="478"/>
      <c r="UPL1" s="428" t="s">
        <v>133</v>
      </c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28"/>
      <c r="UPZ1" s="478"/>
      <c r="UQA1" s="478"/>
      <c r="UQB1" s="428" t="s">
        <v>133</v>
      </c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28"/>
      <c r="UQP1" s="478"/>
      <c r="UQQ1" s="478"/>
      <c r="UQR1" s="428" t="s">
        <v>133</v>
      </c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28"/>
      <c r="URF1" s="478"/>
      <c r="URG1" s="478"/>
      <c r="URH1" s="428" t="s">
        <v>133</v>
      </c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28"/>
      <c r="URV1" s="478"/>
      <c r="URW1" s="478"/>
      <c r="URX1" s="428" t="s">
        <v>133</v>
      </c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28"/>
      <c r="USL1" s="478"/>
      <c r="USM1" s="478"/>
      <c r="USN1" s="428" t="s">
        <v>133</v>
      </c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28"/>
      <c r="UTB1" s="478"/>
      <c r="UTC1" s="478"/>
      <c r="UTD1" s="428" t="s">
        <v>133</v>
      </c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28"/>
      <c r="UTR1" s="478"/>
      <c r="UTS1" s="478"/>
      <c r="UTT1" s="428" t="s">
        <v>133</v>
      </c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28"/>
      <c r="UUH1" s="478"/>
      <c r="UUI1" s="478"/>
      <c r="UUJ1" s="428" t="s">
        <v>133</v>
      </c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28"/>
      <c r="UUX1" s="478"/>
      <c r="UUY1" s="478"/>
      <c r="UUZ1" s="428" t="s">
        <v>133</v>
      </c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28"/>
      <c r="UVN1" s="478"/>
      <c r="UVO1" s="478"/>
      <c r="UVP1" s="428" t="s">
        <v>133</v>
      </c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28"/>
      <c r="UWD1" s="478"/>
      <c r="UWE1" s="478"/>
      <c r="UWF1" s="428" t="s">
        <v>133</v>
      </c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28"/>
      <c r="UWT1" s="478"/>
      <c r="UWU1" s="478"/>
      <c r="UWV1" s="428" t="s">
        <v>133</v>
      </c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28"/>
      <c r="UXJ1" s="478"/>
      <c r="UXK1" s="478"/>
      <c r="UXL1" s="428" t="s">
        <v>133</v>
      </c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28"/>
      <c r="UXZ1" s="478"/>
      <c r="UYA1" s="478"/>
      <c r="UYB1" s="428" t="s">
        <v>133</v>
      </c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28"/>
      <c r="UYP1" s="478"/>
      <c r="UYQ1" s="478"/>
      <c r="UYR1" s="428" t="s">
        <v>133</v>
      </c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28"/>
      <c r="UZF1" s="478"/>
      <c r="UZG1" s="478"/>
      <c r="UZH1" s="428" t="s">
        <v>133</v>
      </c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28"/>
      <c r="UZV1" s="478"/>
      <c r="UZW1" s="478"/>
      <c r="UZX1" s="428" t="s">
        <v>133</v>
      </c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28"/>
      <c r="VAL1" s="478"/>
      <c r="VAM1" s="478"/>
      <c r="VAN1" s="428" t="s">
        <v>133</v>
      </c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28"/>
      <c r="VBB1" s="478"/>
      <c r="VBC1" s="478"/>
      <c r="VBD1" s="428" t="s">
        <v>133</v>
      </c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28"/>
      <c r="VBR1" s="478"/>
      <c r="VBS1" s="478"/>
      <c r="VBT1" s="428" t="s">
        <v>133</v>
      </c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28"/>
      <c r="VCH1" s="478"/>
      <c r="VCI1" s="478"/>
      <c r="VCJ1" s="428" t="s">
        <v>133</v>
      </c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28"/>
      <c r="VCX1" s="478"/>
      <c r="VCY1" s="478"/>
      <c r="VCZ1" s="428" t="s">
        <v>133</v>
      </c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28"/>
      <c r="VDN1" s="478"/>
      <c r="VDO1" s="478"/>
      <c r="VDP1" s="428" t="s">
        <v>133</v>
      </c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28"/>
      <c r="VED1" s="478"/>
      <c r="VEE1" s="478"/>
      <c r="VEF1" s="428" t="s">
        <v>133</v>
      </c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28"/>
      <c r="VET1" s="478"/>
      <c r="VEU1" s="478"/>
      <c r="VEV1" s="428" t="s">
        <v>133</v>
      </c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28"/>
      <c r="VFJ1" s="478"/>
      <c r="VFK1" s="478"/>
      <c r="VFL1" s="428" t="s">
        <v>133</v>
      </c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28"/>
      <c r="VFZ1" s="478"/>
      <c r="VGA1" s="478"/>
      <c r="VGB1" s="428" t="s">
        <v>133</v>
      </c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28"/>
      <c r="VGP1" s="478"/>
      <c r="VGQ1" s="478"/>
      <c r="VGR1" s="428" t="s">
        <v>133</v>
      </c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28"/>
      <c r="VHF1" s="478"/>
      <c r="VHG1" s="478"/>
      <c r="VHH1" s="428" t="s">
        <v>133</v>
      </c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28"/>
      <c r="VHV1" s="478"/>
      <c r="VHW1" s="478"/>
      <c r="VHX1" s="428" t="s">
        <v>133</v>
      </c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28"/>
      <c r="VIL1" s="478"/>
      <c r="VIM1" s="478"/>
      <c r="VIN1" s="428" t="s">
        <v>133</v>
      </c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28"/>
      <c r="VJB1" s="478"/>
      <c r="VJC1" s="478"/>
      <c r="VJD1" s="428" t="s">
        <v>133</v>
      </c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28"/>
      <c r="VJR1" s="478"/>
      <c r="VJS1" s="478"/>
      <c r="VJT1" s="428" t="s">
        <v>133</v>
      </c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28"/>
      <c r="VKH1" s="478"/>
      <c r="VKI1" s="478"/>
      <c r="VKJ1" s="428" t="s">
        <v>133</v>
      </c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28"/>
      <c r="VKX1" s="478"/>
      <c r="VKY1" s="478"/>
      <c r="VKZ1" s="428" t="s">
        <v>133</v>
      </c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28"/>
      <c r="VLN1" s="478"/>
      <c r="VLO1" s="478"/>
      <c r="VLP1" s="428" t="s">
        <v>133</v>
      </c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28"/>
      <c r="VMD1" s="478"/>
      <c r="VME1" s="478"/>
      <c r="VMF1" s="428" t="s">
        <v>133</v>
      </c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28"/>
      <c r="VMT1" s="478"/>
      <c r="VMU1" s="478"/>
      <c r="VMV1" s="428" t="s">
        <v>133</v>
      </c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28"/>
      <c r="VNJ1" s="478"/>
      <c r="VNK1" s="478"/>
      <c r="VNL1" s="428" t="s">
        <v>133</v>
      </c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28"/>
      <c r="VNZ1" s="478"/>
      <c r="VOA1" s="478"/>
      <c r="VOB1" s="428" t="s">
        <v>133</v>
      </c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28"/>
      <c r="VOP1" s="478"/>
      <c r="VOQ1" s="478"/>
      <c r="VOR1" s="428" t="s">
        <v>133</v>
      </c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28"/>
      <c r="VPF1" s="478"/>
      <c r="VPG1" s="478"/>
      <c r="VPH1" s="428" t="s">
        <v>133</v>
      </c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28"/>
      <c r="VPV1" s="478"/>
      <c r="VPW1" s="478"/>
      <c r="VPX1" s="428" t="s">
        <v>133</v>
      </c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28"/>
      <c r="VQL1" s="478"/>
      <c r="VQM1" s="478"/>
      <c r="VQN1" s="428" t="s">
        <v>133</v>
      </c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28"/>
      <c r="VRB1" s="478"/>
      <c r="VRC1" s="478"/>
      <c r="VRD1" s="428" t="s">
        <v>133</v>
      </c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28"/>
      <c r="VRR1" s="478"/>
      <c r="VRS1" s="478"/>
      <c r="VRT1" s="428" t="s">
        <v>133</v>
      </c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28"/>
      <c r="VSH1" s="478"/>
      <c r="VSI1" s="478"/>
      <c r="VSJ1" s="428" t="s">
        <v>133</v>
      </c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28"/>
      <c r="VSX1" s="478"/>
      <c r="VSY1" s="478"/>
      <c r="VSZ1" s="428" t="s">
        <v>133</v>
      </c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28"/>
      <c r="VTN1" s="478"/>
      <c r="VTO1" s="478"/>
      <c r="VTP1" s="428" t="s">
        <v>133</v>
      </c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28"/>
      <c r="VUD1" s="478"/>
      <c r="VUE1" s="478"/>
      <c r="VUF1" s="428" t="s">
        <v>133</v>
      </c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28"/>
      <c r="VUT1" s="478"/>
      <c r="VUU1" s="478"/>
      <c r="VUV1" s="428" t="s">
        <v>133</v>
      </c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28"/>
      <c r="VVJ1" s="478"/>
      <c r="VVK1" s="478"/>
      <c r="VVL1" s="428" t="s">
        <v>133</v>
      </c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28"/>
      <c r="VVZ1" s="478"/>
      <c r="VWA1" s="478"/>
      <c r="VWB1" s="428" t="s">
        <v>133</v>
      </c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28"/>
      <c r="VWP1" s="478"/>
      <c r="VWQ1" s="478"/>
      <c r="VWR1" s="428" t="s">
        <v>133</v>
      </c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28"/>
      <c r="VXF1" s="478"/>
      <c r="VXG1" s="478"/>
      <c r="VXH1" s="428" t="s">
        <v>133</v>
      </c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28"/>
      <c r="VXV1" s="478"/>
      <c r="VXW1" s="478"/>
      <c r="VXX1" s="428" t="s">
        <v>133</v>
      </c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28"/>
      <c r="VYL1" s="478"/>
      <c r="VYM1" s="478"/>
      <c r="VYN1" s="428" t="s">
        <v>133</v>
      </c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28"/>
      <c r="VZB1" s="478"/>
      <c r="VZC1" s="478"/>
      <c r="VZD1" s="428" t="s">
        <v>133</v>
      </c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28"/>
      <c r="VZR1" s="478"/>
      <c r="VZS1" s="478"/>
      <c r="VZT1" s="428" t="s">
        <v>133</v>
      </c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28"/>
      <c r="WAH1" s="478"/>
      <c r="WAI1" s="478"/>
      <c r="WAJ1" s="428" t="s">
        <v>133</v>
      </c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28"/>
      <c r="WAX1" s="478"/>
      <c r="WAY1" s="478"/>
      <c r="WAZ1" s="428" t="s">
        <v>133</v>
      </c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28"/>
      <c r="WBN1" s="478"/>
      <c r="WBO1" s="478"/>
      <c r="WBP1" s="428" t="s">
        <v>133</v>
      </c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28"/>
      <c r="WCD1" s="478"/>
      <c r="WCE1" s="478"/>
      <c r="WCF1" s="428" t="s">
        <v>133</v>
      </c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28"/>
      <c r="WCT1" s="478"/>
      <c r="WCU1" s="478"/>
      <c r="WCV1" s="428" t="s">
        <v>133</v>
      </c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28"/>
      <c r="WDJ1" s="478"/>
      <c r="WDK1" s="478"/>
      <c r="WDL1" s="428" t="s">
        <v>133</v>
      </c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28"/>
      <c r="WDZ1" s="478"/>
      <c r="WEA1" s="478"/>
      <c r="WEB1" s="428" t="s">
        <v>133</v>
      </c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28"/>
      <c r="WEP1" s="478"/>
      <c r="WEQ1" s="478"/>
      <c r="WER1" s="428" t="s">
        <v>133</v>
      </c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28"/>
      <c r="WFF1" s="478"/>
      <c r="WFG1" s="478"/>
      <c r="WFH1" s="428" t="s">
        <v>133</v>
      </c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28"/>
      <c r="WFV1" s="478"/>
      <c r="WFW1" s="478"/>
      <c r="WFX1" s="428" t="s">
        <v>133</v>
      </c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28"/>
      <c r="WGL1" s="478"/>
      <c r="WGM1" s="478"/>
      <c r="WGN1" s="428" t="s">
        <v>133</v>
      </c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28"/>
      <c r="WHB1" s="478"/>
      <c r="WHC1" s="478"/>
      <c r="WHD1" s="428" t="s">
        <v>133</v>
      </c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28"/>
      <c r="WHR1" s="478"/>
      <c r="WHS1" s="478"/>
      <c r="WHT1" s="428" t="s">
        <v>133</v>
      </c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28"/>
      <c r="WIH1" s="478"/>
      <c r="WII1" s="478"/>
      <c r="WIJ1" s="428" t="s">
        <v>133</v>
      </c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28"/>
      <c r="WIX1" s="478"/>
      <c r="WIY1" s="478"/>
      <c r="WIZ1" s="428" t="s">
        <v>133</v>
      </c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28"/>
      <c r="WJN1" s="478"/>
      <c r="WJO1" s="478"/>
      <c r="WJP1" s="428" t="s">
        <v>133</v>
      </c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28"/>
      <c r="WKD1" s="478"/>
      <c r="WKE1" s="478"/>
      <c r="WKF1" s="428" t="s">
        <v>133</v>
      </c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28"/>
      <c r="WKT1" s="478"/>
      <c r="WKU1" s="478"/>
      <c r="WKV1" s="428" t="s">
        <v>133</v>
      </c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28"/>
      <c r="WLJ1" s="478"/>
      <c r="WLK1" s="478"/>
      <c r="WLL1" s="428" t="s">
        <v>133</v>
      </c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28"/>
      <c r="WLZ1" s="478"/>
      <c r="WMA1" s="478"/>
      <c r="WMB1" s="428" t="s">
        <v>133</v>
      </c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28"/>
      <c r="WMP1" s="478"/>
      <c r="WMQ1" s="478"/>
      <c r="WMR1" s="428" t="s">
        <v>133</v>
      </c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28"/>
      <c r="WNF1" s="478"/>
      <c r="WNG1" s="478"/>
      <c r="WNH1" s="428" t="s">
        <v>133</v>
      </c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28"/>
      <c r="WNV1" s="478"/>
      <c r="WNW1" s="478"/>
      <c r="WNX1" s="428" t="s">
        <v>133</v>
      </c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28"/>
      <c r="WOL1" s="478"/>
      <c r="WOM1" s="478"/>
      <c r="WON1" s="428" t="s">
        <v>133</v>
      </c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28"/>
      <c r="WPB1" s="478"/>
      <c r="WPC1" s="478"/>
      <c r="WPD1" s="428" t="s">
        <v>133</v>
      </c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28"/>
      <c r="WPR1" s="478"/>
      <c r="WPS1" s="478"/>
      <c r="WPT1" s="428" t="s">
        <v>133</v>
      </c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28"/>
      <c r="WQH1" s="478"/>
      <c r="WQI1" s="478"/>
      <c r="WQJ1" s="428" t="s">
        <v>133</v>
      </c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28"/>
      <c r="WQX1" s="478"/>
      <c r="WQY1" s="478"/>
      <c r="WQZ1" s="428" t="s">
        <v>133</v>
      </c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28"/>
      <c r="WRN1" s="478"/>
      <c r="WRO1" s="478"/>
      <c r="WRP1" s="428" t="s">
        <v>133</v>
      </c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28"/>
      <c r="WSD1" s="478"/>
      <c r="WSE1" s="478"/>
      <c r="WSF1" s="428" t="s">
        <v>133</v>
      </c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28"/>
      <c r="WST1" s="478"/>
      <c r="WSU1" s="478"/>
      <c r="WSV1" s="428" t="s">
        <v>133</v>
      </c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28"/>
      <c r="WTJ1" s="478"/>
      <c r="WTK1" s="478"/>
      <c r="WTL1" s="428" t="s">
        <v>133</v>
      </c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28"/>
      <c r="WTZ1" s="478"/>
      <c r="WUA1" s="478"/>
      <c r="WUB1" s="428" t="s">
        <v>133</v>
      </c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28"/>
      <c r="WUP1" s="478"/>
      <c r="WUQ1" s="478"/>
      <c r="WUR1" s="428" t="s">
        <v>133</v>
      </c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28"/>
      <c r="WVF1" s="478"/>
      <c r="WVG1" s="478"/>
      <c r="WVH1" s="428" t="s">
        <v>133</v>
      </c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28"/>
      <c r="WVV1" s="478"/>
      <c r="WVW1" s="478"/>
      <c r="WVX1" s="428" t="s">
        <v>133</v>
      </c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28"/>
      <c r="WWL1" s="478"/>
      <c r="WWM1" s="478"/>
      <c r="WWN1" s="428" t="s">
        <v>133</v>
      </c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28"/>
      <c r="WXB1" s="478"/>
      <c r="WXC1" s="478"/>
      <c r="WXD1" s="428" t="s">
        <v>133</v>
      </c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28"/>
      <c r="WXR1" s="478"/>
      <c r="WXS1" s="478"/>
      <c r="WXT1" s="428" t="s">
        <v>133</v>
      </c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28"/>
      <c r="WYH1" s="478"/>
      <c r="WYI1" s="478"/>
      <c r="WYJ1" s="428" t="s">
        <v>133</v>
      </c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28"/>
      <c r="WYX1" s="478"/>
      <c r="WYY1" s="478"/>
      <c r="WYZ1" s="428" t="s">
        <v>133</v>
      </c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28"/>
      <c r="WZN1" s="478"/>
      <c r="WZO1" s="478"/>
      <c r="WZP1" s="428" t="s">
        <v>133</v>
      </c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28"/>
      <c r="XAD1" s="478"/>
      <c r="XAE1" s="478"/>
      <c r="XAF1" s="428" t="s">
        <v>133</v>
      </c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28"/>
      <c r="XAT1" s="478"/>
      <c r="XAU1" s="478"/>
      <c r="XAV1" s="428" t="s">
        <v>133</v>
      </c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28"/>
      <c r="XBJ1" s="478"/>
      <c r="XBK1" s="478"/>
      <c r="XBL1" s="428" t="s">
        <v>133</v>
      </c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28"/>
      <c r="XBZ1" s="478"/>
      <c r="XCA1" s="478"/>
      <c r="XCB1" s="428" t="s">
        <v>133</v>
      </c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28"/>
      <c r="XCP1" s="478"/>
      <c r="XCQ1" s="478"/>
      <c r="XCR1" s="428" t="s">
        <v>133</v>
      </c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28"/>
      <c r="XDF1" s="478"/>
      <c r="XDG1" s="478"/>
      <c r="XDH1" s="428" t="s">
        <v>133</v>
      </c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28"/>
      <c r="XDV1" s="478"/>
      <c r="XDW1" s="478"/>
      <c r="XDX1" s="428" t="s">
        <v>133</v>
      </c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28"/>
      <c r="XEL1" s="478"/>
      <c r="XEM1" s="478"/>
      <c r="XEN1" s="428" t="s">
        <v>133</v>
      </c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28"/>
      <c r="XFB1" s="478"/>
      <c r="XFC1" s="478"/>
    </row>
    <row r="2" spans="1:16383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29" t="s">
        <v>135</v>
      </c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 t="s">
        <v>135</v>
      </c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 t="s">
        <v>135</v>
      </c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 t="s">
        <v>135</v>
      </c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 t="s">
        <v>135</v>
      </c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 t="s">
        <v>135</v>
      </c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 t="s">
        <v>135</v>
      </c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/>
      <c r="FD2" s="429" t="s">
        <v>135</v>
      </c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 t="s">
        <v>135</v>
      </c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/>
      <c r="GJ2" s="429" t="s">
        <v>135</v>
      </c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/>
      <c r="GZ2" s="429" t="s">
        <v>135</v>
      </c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/>
      <c r="HP2" s="429" t="s">
        <v>135</v>
      </c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/>
      <c r="IF2" s="429" t="s">
        <v>135</v>
      </c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/>
      <c r="IV2" s="429" t="s">
        <v>135</v>
      </c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/>
      <c r="JL2" s="429" t="s">
        <v>135</v>
      </c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/>
      <c r="KB2" s="429" t="s">
        <v>135</v>
      </c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/>
      <c r="KR2" s="429" t="s">
        <v>135</v>
      </c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/>
      <c r="LH2" s="429" t="s">
        <v>135</v>
      </c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/>
      <c r="LX2" s="429" t="s">
        <v>135</v>
      </c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/>
      <c r="MN2" s="429" t="s">
        <v>135</v>
      </c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/>
      <c r="ND2" s="429" t="s">
        <v>135</v>
      </c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/>
      <c r="NT2" s="429" t="s">
        <v>135</v>
      </c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/>
      <c r="OJ2" s="429" t="s">
        <v>135</v>
      </c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/>
      <c r="OZ2" s="429" t="s">
        <v>135</v>
      </c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/>
      <c r="PP2" s="429" t="s">
        <v>135</v>
      </c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/>
      <c r="QF2" s="429" t="s">
        <v>135</v>
      </c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/>
      <c r="QV2" s="429" t="s">
        <v>135</v>
      </c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/>
      <c r="RL2" s="429" t="s">
        <v>135</v>
      </c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/>
      <c r="SB2" s="429" t="s">
        <v>135</v>
      </c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/>
      <c r="SR2" s="429" t="s">
        <v>135</v>
      </c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/>
      <c r="TH2" s="429" t="s">
        <v>135</v>
      </c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/>
      <c r="TX2" s="429" t="s">
        <v>135</v>
      </c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/>
      <c r="UN2" s="429" t="s">
        <v>135</v>
      </c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/>
      <c r="VD2" s="429" t="s">
        <v>135</v>
      </c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/>
      <c r="VT2" s="429" t="s">
        <v>135</v>
      </c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/>
      <c r="WJ2" s="429" t="s">
        <v>135</v>
      </c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/>
      <c r="WZ2" s="429" t="s">
        <v>135</v>
      </c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/>
      <c r="XP2" s="429" t="s">
        <v>135</v>
      </c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/>
      <c r="YF2" s="429" t="s">
        <v>135</v>
      </c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/>
      <c r="YV2" s="429" t="s">
        <v>135</v>
      </c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/>
      <c r="ZL2" s="429" t="s">
        <v>135</v>
      </c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/>
      <c r="AAB2" s="429" t="s">
        <v>135</v>
      </c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/>
      <c r="AAR2" s="429" t="s">
        <v>135</v>
      </c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/>
      <c r="ABH2" s="429" t="s">
        <v>135</v>
      </c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/>
      <c r="ABX2" s="429" t="s">
        <v>135</v>
      </c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/>
      <c r="ACN2" s="429" t="s">
        <v>135</v>
      </c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/>
      <c r="ADD2" s="429" t="s">
        <v>135</v>
      </c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/>
      <c r="ADT2" s="429" t="s">
        <v>135</v>
      </c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/>
      <c r="AEJ2" s="429" t="s">
        <v>135</v>
      </c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/>
      <c r="AEZ2" s="429" t="s">
        <v>135</v>
      </c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/>
      <c r="AFP2" s="429" t="s">
        <v>135</v>
      </c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/>
      <c r="AGF2" s="429" t="s">
        <v>135</v>
      </c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/>
      <c r="AGV2" s="429" t="s">
        <v>135</v>
      </c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/>
      <c r="AHL2" s="429" t="s">
        <v>135</v>
      </c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/>
      <c r="AIB2" s="429" t="s">
        <v>135</v>
      </c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/>
      <c r="AIR2" s="429" t="s">
        <v>135</v>
      </c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/>
      <c r="AJH2" s="429" t="s">
        <v>135</v>
      </c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/>
      <c r="AJX2" s="429" t="s">
        <v>135</v>
      </c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/>
      <c r="AKN2" s="429" t="s">
        <v>135</v>
      </c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/>
      <c r="ALD2" s="429" t="s">
        <v>135</v>
      </c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/>
      <c r="ALT2" s="429" t="s">
        <v>135</v>
      </c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/>
      <c r="AMJ2" s="429" t="s">
        <v>135</v>
      </c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/>
      <c r="AMZ2" s="429" t="s">
        <v>135</v>
      </c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/>
      <c r="ANP2" s="429" t="s">
        <v>135</v>
      </c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/>
      <c r="AOF2" s="429" t="s">
        <v>135</v>
      </c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/>
      <c r="AOV2" s="429" t="s">
        <v>135</v>
      </c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/>
      <c r="APL2" s="429" t="s">
        <v>135</v>
      </c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/>
      <c r="AQB2" s="429" t="s">
        <v>135</v>
      </c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/>
      <c r="AQR2" s="429" t="s">
        <v>135</v>
      </c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/>
      <c r="ARH2" s="429" t="s">
        <v>135</v>
      </c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/>
      <c r="ARX2" s="429" t="s">
        <v>135</v>
      </c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/>
      <c r="ASN2" s="429" t="s">
        <v>135</v>
      </c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/>
      <c r="ATD2" s="429" t="s">
        <v>135</v>
      </c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/>
      <c r="ATT2" s="429" t="s">
        <v>135</v>
      </c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/>
      <c r="AUJ2" s="429" t="s">
        <v>135</v>
      </c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/>
      <c r="AUZ2" s="429" t="s">
        <v>135</v>
      </c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/>
      <c r="AVP2" s="429" t="s">
        <v>135</v>
      </c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/>
      <c r="AWF2" s="429" t="s">
        <v>135</v>
      </c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/>
      <c r="AWV2" s="429" t="s">
        <v>135</v>
      </c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/>
      <c r="AXL2" s="429" t="s">
        <v>135</v>
      </c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/>
      <c r="AYB2" s="429" t="s">
        <v>135</v>
      </c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/>
      <c r="AYR2" s="429" t="s">
        <v>135</v>
      </c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/>
      <c r="AZH2" s="429" t="s">
        <v>135</v>
      </c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/>
      <c r="AZX2" s="429" t="s">
        <v>135</v>
      </c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/>
      <c r="BAN2" s="429" t="s">
        <v>135</v>
      </c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/>
      <c r="BBD2" s="429" t="s">
        <v>135</v>
      </c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/>
      <c r="BBT2" s="429" t="s">
        <v>135</v>
      </c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/>
      <c r="BCJ2" s="429" t="s">
        <v>135</v>
      </c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/>
      <c r="BCZ2" s="429" t="s">
        <v>135</v>
      </c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/>
      <c r="BDP2" s="429" t="s">
        <v>135</v>
      </c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/>
      <c r="BEF2" s="429" t="s">
        <v>135</v>
      </c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/>
      <c r="BEV2" s="429" t="s">
        <v>135</v>
      </c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/>
      <c r="BFL2" s="429" t="s">
        <v>135</v>
      </c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/>
      <c r="BGB2" s="429" t="s">
        <v>135</v>
      </c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/>
      <c r="BGR2" s="429" t="s">
        <v>135</v>
      </c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/>
      <c r="BHH2" s="429" t="s">
        <v>135</v>
      </c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/>
      <c r="BHX2" s="429" t="s">
        <v>135</v>
      </c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/>
      <c r="BIN2" s="429" t="s">
        <v>135</v>
      </c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/>
      <c r="BJD2" s="429" t="s">
        <v>135</v>
      </c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/>
      <c r="BJT2" s="429" t="s">
        <v>135</v>
      </c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/>
      <c r="BKJ2" s="429" t="s">
        <v>135</v>
      </c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/>
      <c r="BKZ2" s="429" t="s">
        <v>135</v>
      </c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/>
      <c r="BLP2" s="429" t="s">
        <v>135</v>
      </c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/>
      <c r="BMF2" s="429" t="s">
        <v>135</v>
      </c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/>
      <c r="BMV2" s="429" t="s">
        <v>135</v>
      </c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/>
      <c r="BNL2" s="429" t="s">
        <v>135</v>
      </c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/>
      <c r="BOB2" s="429" t="s">
        <v>135</v>
      </c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/>
      <c r="BOR2" s="429" t="s">
        <v>135</v>
      </c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/>
      <c r="BPH2" s="429" t="s">
        <v>135</v>
      </c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/>
      <c r="BPX2" s="429" t="s">
        <v>135</v>
      </c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/>
      <c r="BQN2" s="429" t="s">
        <v>135</v>
      </c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/>
      <c r="BRD2" s="429" t="s">
        <v>135</v>
      </c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/>
      <c r="BRT2" s="429" t="s">
        <v>135</v>
      </c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/>
      <c r="BSJ2" s="429" t="s">
        <v>135</v>
      </c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/>
      <c r="BSZ2" s="429" t="s">
        <v>135</v>
      </c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/>
      <c r="BTP2" s="429" t="s">
        <v>135</v>
      </c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/>
      <c r="BUF2" s="429" t="s">
        <v>135</v>
      </c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/>
      <c r="BUV2" s="429" t="s">
        <v>135</v>
      </c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/>
      <c r="BVL2" s="429" t="s">
        <v>135</v>
      </c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/>
      <c r="BWB2" s="429" t="s">
        <v>135</v>
      </c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/>
      <c r="BWR2" s="429" t="s">
        <v>135</v>
      </c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/>
      <c r="BXH2" s="429" t="s">
        <v>135</v>
      </c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/>
      <c r="BXX2" s="429" t="s">
        <v>135</v>
      </c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/>
      <c r="BYN2" s="429" t="s">
        <v>135</v>
      </c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/>
      <c r="BZD2" s="429" t="s">
        <v>135</v>
      </c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/>
      <c r="BZT2" s="429" t="s">
        <v>135</v>
      </c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/>
      <c r="CAJ2" s="429" t="s">
        <v>135</v>
      </c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/>
      <c r="CAZ2" s="429" t="s">
        <v>135</v>
      </c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/>
      <c r="CBP2" s="429" t="s">
        <v>135</v>
      </c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/>
      <c r="CCF2" s="429" t="s">
        <v>135</v>
      </c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/>
      <c r="CCV2" s="429" t="s">
        <v>135</v>
      </c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/>
      <c r="CDL2" s="429" t="s">
        <v>135</v>
      </c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/>
      <c r="CEB2" s="429" t="s">
        <v>135</v>
      </c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/>
      <c r="CER2" s="429" t="s">
        <v>135</v>
      </c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/>
      <c r="CFH2" s="429" t="s">
        <v>135</v>
      </c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/>
      <c r="CFX2" s="429" t="s">
        <v>135</v>
      </c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/>
      <c r="CGN2" s="429" t="s">
        <v>135</v>
      </c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/>
      <c r="CHD2" s="429" t="s">
        <v>135</v>
      </c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/>
      <c r="CHT2" s="429" t="s">
        <v>135</v>
      </c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/>
      <c r="CIJ2" s="429" t="s">
        <v>135</v>
      </c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/>
      <c r="CIZ2" s="429" t="s">
        <v>135</v>
      </c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/>
      <c r="CJP2" s="429" t="s">
        <v>135</v>
      </c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/>
      <c r="CKF2" s="429" t="s">
        <v>135</v>
      </c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/>
      <c r="CKV2" s="429" t="s">
        <v>135</v>
      </c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/>
      <c r="CLL2" s="429" t="s">
        <v>135</v>
      </c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/>
      <c r="CMB2" s="429" t="s">
        <v>135</v>
      </c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/>
      <c r="CMR2" s="429" t="s">
        <v>135</v>
      </c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/>
      <c r="CNH2" s="429" t="s">
        <v>135</v>
      </c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/>
      <c r="CNX2" s="429" t="s">
        <v>135</v>
      </c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/>
      <c r="CON2" s="429" t="s">
        <v>135</v>
      </c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/>
      <c r="CPD2" s="429" t="s">
        <v>135</v>
      </c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/>
      <c r="CPT2" s="429" t="s">
        <v>135</v>
      </c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/>
      <c r="CQJ2" s="429" t="s">
        <v>135</v>
      </c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/>
      <c r="CQZ2" s="429" t="s">
        <v>135</v>
      </c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/>
      <c r="CRP2" s="429" t="s">
        <v>135</v>
      </c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/>
      <c r="CSF2" s="429" t="s">
        <v>135</v>
      </c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/>
      <c r="CSV2" s="429" t="s">
        <v>135</v>
      </c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/>
      <c r="CTL2" s="429" t="s">
        <v>135</v>
      </c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/>
      <c r="CUB2" s="429" t="s">
        <v>135</v>
      </c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/>
      <c r="CUR2" s="429" t="s">
        <v>135</v>
      </c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/>
      <c r="CVH2" s="429" t="s">
        <v>135</v>
      </c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/>
      <c r="CVX2" s="429" t="s">
        <v>135</v>
      </c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/>
      <c r="CWN2" s="429" t="s">
        <v>135</v>
      </c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/>
      <c r="CXD2" s="429" t="s">
        <v>135</v>
      </c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/>
      <c r="CXT2" s="429" t="s">
        <v>135</v>
      </c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/>
      <c r="CYJ2" s="429" t="s">
        <v>135</v>
      </c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/>
      <c r="CYZ2" s="429" t="s">
        <v>135</v>
      </c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/>
      <c r="CZP2" s="429" t="s">
        <v>135</v>
      </c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/>
      <c r="DAF2" s="429" t="s">
        <v>135</v>
      </c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/>
      <c r="DAV2" s="429" t="s">
        <v>135</v>
      </c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/>
      <c r="DBL2" s="429" t="s">
        <v>135</v>
      </c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/>
      <c r="DCB2" s="429" t="s">
        <v>135</v>
      </c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/>
      <c r="DCR2" s="429" t="s">
        <v>135</v>
      </c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/>
      <c r="DDH2" s="429" t="s">
        <v>135</v>
      </c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/>
      <c r="DDX2" s="429" t="s">
        <v>135</v>
      </c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/>
      <c r="DEN2" s="429" t="s">
        <v>135</v>
      </c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/>
      <c r="DFD2" s="429" t="s">
        <v>135</v>
      </c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/>
      <c r="DFT2" s="429" t="s">
        <v>135</v>
      </c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/>
      <c r="DGJ2" s="429" t="s">
        <v>135</v>
      </c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/>
      <c r="DGZ2" s="429" t="s">
        <v>135</v>
      </c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/>
      <c r="DHP2" s="429" t="s">
        <v>135</v>
      </c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/>
      <c r="DIF2" s="429" t="s">
        <v>135</v>
      </c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/>
      <c r="DIV2" s="429" t="s">
        <v>135</v>
      </c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/>
      <c r="DJL2" s="429" t="s">
        <v>135</v>
      </c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/>
      <c r="DKB2" s="429" t="s">
        <v>135</v>
      </c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/>
      <c r="DKR2" s="429" t="s">
        <v>135</v>
      </c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/>
      <c r="DLH2" s="429" t="s">
        <v>135</v>
      </c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/>
      <c r="DLX2" s="429" t="s">
        <v>135</v>
      </c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/>
      <c r="DMN2" s="429" t="s">
        <v>135</v>
      </c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/>
      <c r="DND2" s="429" t="s">
        <v>135</v>
      </c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/>
      <c r="DNT2" s="429" t="s">
        <v>135</v>
      </c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/>
      <c r="DOJ2" s="429" t="s">
        <v>135</v>
      </c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/>
      <c r="DOZ2" s="429" t="s">
        <v>135</v>
      </c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/>
      <c r="DPP2" s="429" t="s">
        <v>135</v>
      </c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/>
      <c r="DQF2" s="429" t="s">
        <v>135</v>
      </c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/>
      <c r="DQV2" s="429" t="s">
        <v>135</v>
      </c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/>
      <c r="DRL2" s="429" t="s">
        <v>135</v>
      </c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/>
      <c r="DSB2" s="429" t="s">
        <v>135</v>
      </c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/>
      <c r="DSR2" s="429" t="s">
        <v>135</v>
      </c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/>
      <c r="DTH2" s="429" t="s">
        <v>135</v>
      </c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/>
      <c r="DTX2" s="429" t="s">
        <v>135</v>
      </c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/>
      <c r="DUN2" s="429" t="s">
        <v>135</v>
      </c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/>
      <c r="DVD2" s="429" t="s">
        <v>135</v>
      </c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/>
      <c r="DVT2" s="429" t="s">
        <v>135</v>
      </c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/>
      <c r="DWJ2" s="429" t="s">
        <v>135</v>
      </c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/>
      <c r="DWZ2" s="429" t="s">
        <v>135</v>
      </c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/>
      <c r="DXP2" s="429" t="s">
        <v>135</v>
      </c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/>
      <c r="DYF2" s="429" t="s">
        <v>135</v>
      </c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/>
      <c r="DYV2" s="429" t="s">
        <v>135</v>
      </c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/>
      <c r="DZL2" s="429" t="s">
        <v>135</v>
      </c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/>
      <c r="EAB2" s="429" t="s">
        <v>135</v>
      </c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/>
      <c r="EAR2" s="429" t="s">
        <v>135</v>
      </c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/>
      <c r="EBH2" s="429" t="s">
        <v>135</v>
      </c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/>
      <c r="EBX2" s="429" t="s">
        <v>135</v>
      </c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/>
      <c r="ECN2" s="429" t="s">
        <v>135</v>
      </c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/>
      <c r="EDD2" s="429" t="s">
        <v>135</v>
      </c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/>
      <c r="EDT2" s="429" t="s">
        <v>135</v>
      </c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/>
      <c r="EEJ2" s="429" t="s">
        <v>135</v>
      </c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/>
      <c r="EEZ2" s="429" t="s">
        <v>135</v>
      </c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/>
      <c r="EFP2" s="429" t="s">
        <v>135</v>
      </c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/>
      <c r="EGF2" s="429" t="s">
        <v>135</v>
      </c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/>
      <c r="EGV2" s="429" t="s">
        <v>135</v>
      </c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/>
      <c r="EHL2" s="429" t="s">
        <v>135</v>
      </c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/>
      <c r="EIB2" s="429" t="s">
        <v>135</v>
      </c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/>
      <c r="EIR2" s="429" t="s">
        <v>135</v>
      </c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/>
      <c r="EJH2" s="429" t="s">
        <v>135</v>
      </c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/>
      <c r="EJX2" s="429" t="s">
        <v>135</v>
      </c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/>
      <c r="EKN2" s="429" t="s">
        <v>135</v>
      </c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/>
      <c r="ELD2" s="429" t="s">
        <v>135</v>
      </c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/>
      <c r="ELT2" s="429" t="s">
        <v>135</v>
      </c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/>
      <c r="EMJ2" s="429" t="s">
        <v>135</v>
      </c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/>
      <c r="EMZ2" s="429" t="s">
        <v>135</v>
      </c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/>
      <c r="ENP2" s="429" t="s">
        <v>135</v>
      </c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/>
      <c r="EOF2" s="429" t="s">
        <v>135</v>
      </c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/>
      <c r="EOV2" s="429" t="s">
        <v>135</v>
      </c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/>
      <c r="EPL2" s="429" t="s">
        <v>135</v>
      </c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/>
      <c r="EQB2" s="429" t="s">
        <v>135</v>
      </c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/>
      <c r="EQR2" s="429" t="s">
        <v>135</v>
      </c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/>
      <c r="ERH2" s="429" t="s">
        <v>135</v>
      </c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/>
      <c r="ERX2" s="429" t="s">
        <v>135</v>
      </c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/>
      <c r="ESN2" s="429" t="s">
        <v>135</v>
      </c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/>
      <c r="ETD2" s="429" t="s">
        <v>135</v>
      </c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/>
      <c r="ETT2" s="429" t="s">
        <v>135</v>
      </c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/>
      <c r="EUJ2" s="429" t="s">
        <v>135</v>
      </c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/>
      <c r="EUZ2" s="429" t="s">
        <v>135</v>
      </c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/>
      <c r="EVP2" s="429" t="s">
        <v>135</v>
      </c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/>
      <c r="EWF2" s="429" t="s">
        <v>135</v>
      </c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/>
      <c r="EWV2" s="429" t="s">
        <v>135</v>
      </c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/>
      <c r="EXL2" s="429" t="s">
        <v>135</v>
      </c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/>
      <c r="EYB2" s="429" t="s">
        <v>135</v>
      </c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/>
      <c r="EYR2" s="429" t="s">
        <v>135</v>
      </c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/>
      <c r="EZH2" s="429" t="s">
        <v>135</v>
      </c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/>
      <c r="EZX2" s="429" t="s">
        <v>135</v>
      </c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/>
      <c r="FAN2" s="429" t="s">
        <v>135</v>
      </c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/>
      <c r="FBD2" s="429" t="s">
        <v>135</v>
      </c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/>
      <c r="FBT2" s="429" t="s">
        <v>135</v>
      </c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/>
      <c r="FCJ2" s="429" t="s">
        <v>135</v>
      </c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/>
      <c r="FCZ2" s="429" t="s">
        <v>135</v>
      </c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/>
      <c r="FDP2" s="429" t="s">
        <v>135</v>
      </c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/>
      <c r="FEF2" s="429" t="s">
        <v>135</v>
      </c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/>
      <c r="FEV2" s="429" t="s">
        <v>135</v>
      </c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/>
      <c r="FFL2" s="429" t="s">
        <v>135</v>
      </c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/>
      <c r="FGB2" s="429" t="s">
        <v>135</v>
      </c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/>
      <c r="FGR2" s="429" t="s">
        <v>135</v>
      </c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/>
      <c r="FHH2" s="429" t="s">
        <v>135</v>
      </c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/>
      <c r="FHX2" s="429" t="s">
        <v>135</v>
      </c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/>
      <c r="FIN2" s="429" t="s">
        <v>135</v>
      </c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/>
      <c r="FJD2" s="429" t="s">
        <v>135</v>
      </c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/>
      <c r="FJT2" s="429" t="s">
        <v>135</v>
      </c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/>
      <c r="FKJ2" s="429" t="s">
        <v>135</v>
      </c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/>
      <c r="FKZ2" s="429" t="s">
        <v>135</v>
      </c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/>
      <c r="FLP2" s="429" t="s">
        <v>135</v>
      </c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/>
      <c r="FMF2" s="429" t="s">
        <v>135</v>
      </c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/>
      <c r="FMV2" s="429" t="s">
        <v>135</v>
      </c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/>
      <c r="FNL2" s="429" t="s">
        <v>135</v>
      </c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/>
      <c r="FOB2" s="429" t="s">
        <v>135</v>
      </c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/>
      <c r="FOR2" s="429" t="s">
        <v>135</v>
      </c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/>
      <c r="FPH2" s="429" t="s">
        <v>135</v>
      </c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/>
      <c r="FPX2" s="429" t="s">
        <v>135</v>
      </c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/>
      <c r="FQN2" s="429" t="s">
        <v>135</v>
      </c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/>
      <c r="FRD2" s="429" t="s">
        <v>135</v>
      </c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/>
      <c r="FRT2" s="429" t="s">
        <v>135</v>
      </c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/>
      <c r="FSJ2" s="429" t="s">
        <v>135</v>
      </c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/>
      <c r="FSZ2" s="429" t="s">
        <v>135</v>
      </c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/>
      <c r="FTP2" s="429" t="s">
        <v>135</v>
      </c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/>
      <c r="FUF2" s="429" t="s">
        <v>135</v>
      </c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/>
      <c r="FUV2" s="429" t="s">
        <v>135</v>
      </c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/>
      <c r="FVL2" s="429" t="s">
        <v>135</v>
      </c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/>
      <c r="FWB2" s="429" t="s">
        <v>135</v>
      </c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/>
      <c r="FWR2" s="429" t="s">
        <v>135</v>
      </c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/>
      <c r="FXH2" s="429" t="s">
        <v>135</v>
      </c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/>
      <c r="FXX2" s="429" t="s">
        <v>135</v>
      </c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/>
      <c r="FYN2" s="429" t="s">
        <v>135</v>
      </c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/>
      <c r="FZD2" s="429" t="s">
        <v>135</v>
      </c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/>
      <c r="FZT2" s="429" t="s">
        <v>135</v>
      </c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/>
      <c r="GAJ2" s="429" t="s">
        <v>135</v>
      </c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/>
      <c r="GAZ2" s="429" t="s">
        <v>135</v>
      </c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/>
      <c r="GBP2" s="429" t="s">
        <v>135</v>
      </c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/>
      <c r="GCF2" s="429" t="s">
        <v>135</v>
      </c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/>
      <c r="GCV2" s="429" t="s">
        <v>135</v>
      </c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/>
      <c r="GDL2" s="429" t="s">
        <v>135</v>
      </c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/>
      <c r="GEB2" s="429" t="s">
        <v>135</v>
      </c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/>
      <c r="GER2" s="429" t="s">
        <v>135</v>
      </c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/>
      <c r="GFH2" s="429" t="s">
        <v>135</v>
      </c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/>
      <c r="GFX2" s="429" t="s">
        <v>135</v>
      </c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/>
      <c r="GGN2" s="429" t="s">
        <v>135</v>
      </c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/>
      <c r="GHD2" s="429" t="s">
        <v>135</v>
      </c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/>
      <c r="GHT2" s="429" t="s">
        <v>135</v>
      </c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/>
      <c r="GIJ2" s="429" t="s">
        <v>135</v>
      </c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/>
      <c r="GIZ2" s="429" t="s">
        <v>135</v>
      </c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/>
      <c r="GJP2" s="429" t="s">
        <v>135</v>
      </c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/>
      <c r="GKF2" s="429" t="s">
        <v>135</v>
      </c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/>
      <c r="GKV2" s="429" t="s">
        <v>135</v>
      </c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/>
      <c r="GLL2" s="429" t="s">
        <v>135</v>
      </c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/>
      <c r="GMB2" s="429" t="s">
        <v>135</v>
      </c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/>
      <c r="GMR2" s="429" t="s">
        <v>135</v>
      </c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/>
      <c r="GNH2" s="429" t="s">
        <v>135</v>
      </c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/>
      <c r="GNX2" s="429" t="s">
        <v>135</v>
      </c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/>
      <c r="GON2" s="429" t="s">
        <v>135</v>
      </c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/>
      <c r="GPD2" s="429" t="s">
        <v>135</v>
      </c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/>
      <c r="GPT2" s="429" t="s">
        <v>135</v>
      </c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/>
      <c r="GQJ2" s="429" t="s">
        <v>135</v>
      </c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/>
      <c r="GQZ2" s="429" t="s">
        <v>135</v>
      </c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/>
      <c r="GRP2" s="429" t="s">
        <v>135</v>
      </c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/>
      <c r="GSF2" s="429" t="s">
        <v>135</v>
      </c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/>
      <c r="GSV2" s="429" t="s">
        <v>135</v>
      </c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/>
      <c r="GTL2" s="429" t="s">
        <v>135</v>
      </c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/>
      <c r="GUB2" s="429" t="s">
        <v>135</v>
      </c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/>
      <c r="GUR2" s="429" t="s">
        <v>135</v>
      </c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/>
      <c r="GVH2" s="429" t="s">
        <v>135</v>
      </c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/>
      <c r="GVX2" s="429" t="s">
        <v>135</v>
      </c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/>
      <c r="GWN2" s="429" t="s">
        <v>135</v>
      </c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/>
      <c r="GXD2" s="429" t="s">
        <v>135</v>
      </c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/>
      <c r="GXT2" s="429" t="s">
        <v>135</v>
      </c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/>
      <c r="GYJ2" s="429" t="s">
        <v>135</v>
      </c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/>
      <c r="GYZ2" s="429" t="s">
        <v>135</v>
      </c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/>
      <c r="GZP2" s="429" t="s">
        <v>135</v>
      </c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/>
      <c r="HAF2" s="429" t="s">
        <v>135</v>
      </c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/>
      <c r="HAV2" s="429" t="s">
        <v>135</v>
      </c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/>
      <c r="HBL2" s="429" t="s">
        <v>135</v>
      </c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/>
      <c r="HCB2" s="429" t="s">
        <v>135</v>
      </c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/>
      <c r="HCR2" s="429" t="s">
        <v>135</v>
      </c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/>
      <c r="HDH2" s="429" t="s">
        <v>135</v>
      </c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/>
      <c r="HDX2" s="429" t="s">
        <v>135</v>
      </c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/>
      <c r="HEN2" s="429" t="s">
        <v>135</v>
      </c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/>
      <c r="HFD2" s="429" t="s">
        <v>135</v>
      </c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/>
      <c r="HFT2" s="429" t="s">
        <v>135</v>
      </c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/>
      <c r="HGJ2" s="429" t="s">
        <v>135</v>
      </c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/>
      <c r="HGZ2" s="429" t="s">
        <v>135</v>
      </c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/>
      <c r="HHP2" s="429" t="s">
        <v>135</v>
      </c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/>
      <c r="HIF2" s="429" t="s">
        <v>135</v>
      </c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/>
      <c r="HIV2" s="429" t="s">
        <v>135</v>
      </c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/>
      <c r="HJL2" s="429" t="s">
        <v>135</v>
      </c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/>
      <c r="HKB2" s="429" t="s">
        <v>135</v>
      </c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/>
      <c r="HKR2" s="429" t="s">
        <v>135</v>
      </c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/>
      <c r="HLH2" s="429" t="s">
        <v>135</v>
      </c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/>
      <c r="HLX2" s="429" t="s">
        <v>135</v>
      </c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/>
      <c r="HMN2" s="429" t="s">
        <v>135</v>
      </c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/>
      <c r="HND2" s="429" t="s">
        <v>135</v>
      </c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/>
      <c r="HNT2" s="429" t="s">
        <v>135</v>
      </c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/>
      <c r="HOJ2" s="429" t="s">
        <v>135</v>
      </c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/>
      <c r="HOZ2" s="429" t="s">
        <v>135</v>
      </c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/>
      <c r="HPP2" s="429" t="s">
        <v>135</v>
      </c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/>
      <c r="HQF2" s="429" t="s">
        <v>135</v>
      </c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/>
      <c r="HQV2" s="429" t="s">
        <v>135</v>
      </c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/>
      <c r="HRL2" s="429" t="s">
        <v>135</v>
      </c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/>
      <c r="HSB2" s="429" t="s">
        <v>135</v>
      </c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/>
      <c r="HSR2" s="429" t="s">
        <v>135</v>
      </c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/>
      <c r="HTH2" s="429" t="s">
        <v>135</v>
      </c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/>
      <c r="HTX2" s="429" t="s">
        <v>135</v>
      </c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/>
      <c r="HUN2" s="429" t="s">
        <v>135</v>
      </c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/>
      <c r="HVD2" s="429" t="s">
        <v>135</v>
      </c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/>
      <c r="HVT2" s="429" t="s">
        <v>135</v>
      </c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/>
      <c r="HWJ2" s="429" t="s">
        <v>135</v>
      </c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/>
      <c r="HWZ2" s="429" t="s">
        <v>135</v>
      </c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/>
      <c r="HXP2" s="429" t="s">
        <v>135</v>
      </c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/>
      <c r="HYF2" s="429" t="s">
        <v>135</v>
      </c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/>
      <c r="HYV2" s="429" t="s">
        <v>135</v>
      </c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/>
      <c r="HZL2" s="429" t="s">
        <v>135</v>
      </c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/>
      <c r="IAB2" s="429" t="s">
        <v>135</v>
      </c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/>
      <c r="IAR2" s="429" t="s">
        <v>135</v>
      </c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/>
      <c r="IBH2" s="429" t="s">
        <v>135</v>
      </c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/>
      <c r="IBX2" s="429" t="s">
        <v>135</v>
      </c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/>
      <c r="ICN2" s="429" t="s">
        <v>135</v>
      </c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/>
      <c r="IDD2" s="429" t="s">
        <v>135</v>
      </c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/>
      <c r="IDT2" s="429" t="s">
        <v>135</v>
      </c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/>
      <c r="IEJ2" s="429" t="s">
        <v>135</v>
      </c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/>
      <c r="IEZ2" s="429" t="s">
        <v>135</v>
      </c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/>
      <c r="IFP2" s="429" t="s">
        <v>135</v>
      </c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/>
      <c r="IGF2" s="429" t="s">
        <v>135</v>
      </c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/>
      <c r="IGV2" s="429" t="s">
        <v>135</v>
      </c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/>
      <c r="IHL2" s="429" t="s">
        <v>135</v>
      </c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/>
      <c r="IIB2" s="429" t="s">
        <v>135</v>
      </c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/>
      <c r="IIR2" s="429" t="s">
        <v>135</v>
      </c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/>
      <c r="IJH2" s="429" t="s">
        <v>135</v>
      </c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/>
      <c r="IJX2" s="429" t="s">
        <v>135</v>
      </c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/>
      <c r="IKN2" s="429" t="s">
        <v>135</v>
      </c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/>
      <c r="ILD2" s="429" t="s">
        <v>135</v>
      </c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/>
      <c r="ILT2" s="429" t="s">
        <v>135</v>
      </c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/>
      <c r="IMJ2" s="429" t="s">
        <v>135</v>
      </c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/>
      <c r="IMZ2" s="429" t="s">
        <v>135</v>
      </c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/>
      <c r="INP2" s="429" t="s">
        <v>135</v>
      </c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/>
      <c r="IOF2" s="429" t="s">
        <v>135</v>
      </c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/>
      <c r="IOV2" s="429" t="s">
        <v>135</v>
      </c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/>
      <c r="IPL2" s="429" t="s">
        <v>135</v>
      </c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/>
      <c r="IQB2" s="429" t="s">
        <v>135</v>
      </c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/>
      <c r="IQR2" s="429" t="s">
        <v>135</v>
      </c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/>
      <c r="IRH2" s="429" t="s">
        <v>135</v>
      </c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/>
      <c r="IRX2" s="429" t="s">
        <v>135</v>
      </c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/>
      <c r="ISN2" s="429" t="s">
        <v>135</v>
      </c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/>
      <c r="ITD2" s="429" t="s">
        <v>135</v>
      </c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/>
      <c r="ITT2" s="429" t="s">
        <v>135</v>
      </c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/>
      <c r="IUJ2" s="429" t="s">
        <v>135</v>
      </c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/>
      <c r="IUZ2" s="429" t="s">
        <v>135</v>
      </c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/>
      <c r="IVP2" s="429" t="s">
        <v>135</v>
      </c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/>
      <c r="IWF2" s="429" t="s">
        <v>135</v>
      </c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/>
      <c r="IWV2" s="429" t="s">
        <v>135</v>
      </c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/>
      <c r="IXL2" s="429" t="s">
        <v>135</v>
      </c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/>
      <c r="IYB2" s="429" t="s">
        <v>135</v>
      </c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/>
      <c r="IYR2" s="429" t="s">
        <v>135</v>
      </c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/>
      <c r="IZH2" s="429" t="s">
        <v>135</v>
      </c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/>
      <c r="IZX2" s="429" t="s">
        <v>135</v>
      </c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/>
      <c r="JAN2" s="429" t="s">
        <v>135</v>
      </c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/>
      <c r="JBD2" s="429" t="s">
        <v>135</v>
      </c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/>
      <c r="JBT2" s="429" t="s">
        <v>135</v>
      </c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/>
      <c r="JCJ2" s="429" t="s">
        <v>135</v>
      </c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/>
      <c r="JCZ2" s="429" t="s">
        <v>135</v>
      </c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/>
      <c r="JDP2" s="429" t="s">
        <v>135</v>
      </c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/>
      <c r="JEF2" s="429" t="s">
        <v>135</v>
      </c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/>
      <c r="JEV2" s="429" t="s">
        <v>135</v>
      </c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/>
      <c r="JFL2" s="429" t="s">
        <v>135</v>
      </c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/>
      <c r="JGB2" s="429" t="s">
        <v>135</v>
      </c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/>
      <c r="JGR2" s="429" t="s">
        <v>135</v>
      </c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/>
      <c r="JHH2" s="429" t="s">
        <v>135</v>
      </c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/>
      <c r="JHX2" s="429" t="s">
        <v>135</v>
      </c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/>
      <c r="JIN2" s="429" t="s">
        <v>135</v>
      </c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/>
      <c r="JJD2" s="429" t="s">
        <v>135</v>
      </c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/>
      <c r="JJT2" s="429" t="s">
        <v>135</v>
      </c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/>
      <c r="JKJ2" s="429" t="s">
        <v>135</v>
      </c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/>
      <c r="JKZ2" s="429" t="s">
        <v>135</v>
      </c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/>
      <c r="JLP2" s="429" t="s">
        <v>135</v>
      </c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/>
      <c r="JMF2" s="429" t="s">
        <v>135</v>
      </c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/>
      <c r="JMV2" s="429" t="s">
        <v>135</v>
      </c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/>
      <c r="JNL2" s="429" t="s">
        <v>135</v>
      </c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/>
      <c r="JOB2" s="429" t="s">
        <v>135</v>
      </c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/>
      <c r="JOR2" s="429" t="s">
        <v>135</v>
      </c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/>
      <c r="JPH2" s="429" t="s">
        <v>135</v>
      </c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/>
      <c r="JPX2" s="429" t="s">
        <v>135</v>
      </c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/>
      <c r="JQN2" s="429" t="s">
        <v>135</v>
      </c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/>
      <c r="JRD2" s="429" t="s">
        <v>135</v>
      </c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/>
      <c r="JRT2" s="429" t="s">
        <v>135</v>
      </c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/>
      <c r="JSJ2" s="429" t="s">
        <v>135</v>
      </c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/>
      <c r="JSZ2" s="429" t="s">
        <v>135</v>
      </c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/>
      <c r="JTP2" s="429" t="s">
        <v>135</v>
      </c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/>
      <c r="JUF2" s="429" t="s">
        <v>135</v>
      </c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/>
      <c r="JUV2" s="429" t="s">
        <v>135</v>
      </c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/>
      <c r="JVL2" s="429" t="s">
        <v>135</v>
      </c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/>
      <c r="JWB2" s="429" t="s">
        <v>135</v>
      </c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/>
      <c r="JWR2" s="429" t="s">
        <v>135</v>
      </c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/>
      <c r="JXH2" s="429" t="s">
        <v>135</v>
      </c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/>
      <c r="JXX2" s="429" t="s">
        <v>135</v>
      </c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/>
      <c r="JYN2" s="429" t="s">
        <v>135</v>
      </c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/>
      <c r="JZD2" s="429" t="s">
        <v>135</v>
      </c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/>
      <c r="JZT2" s="429" t="s">
        <v>135</v>
      </c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/>
      <c r="KAJ2" s="429" t="s">
        <v>135</v>
      </c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/>
      <c r="KAZ2" s="429" t="s">
        <v>135</v>
      </c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/>
      <c r="KBP2" s="429" t="s">
        <v>135</v>
      </c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/>
      <c r="KCF2" s="429" t="s">
        <v>135</v>
      </c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/>
      <c r="KCV2" s="429" t="s">
        <v>135</v>
      </c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/>
      <c r="KDL2" s="429" t="s">
        <v>135</v>
      </c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/>
      <c r="KEB2" s="429" t="s">
        <v>135</v>
      </c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/>
      <c r="KER2" s="429" t="s">
        <v>135</v>
      </c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/>
      <c r="KFH2" s="429" t="s">
        <v>135</v>
      </c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/>
      <c r="KFX2" s="429" t="s">
        <v>135</v>
      </c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/>
      <c r="KGN2" s="429" t="s">
        <v>135</v>
      </c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/>
      <c r="KHD2" s="429" t="s">
        <v>135</v>
      </c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/>
      <c r="KHT2" s="429" t="s">
        <v>135</v>
      </c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/>
      <c r="KIJ2" s="429" t="s">
        <v>135</v>
      </c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/>
      <c r="KIZ2" s="429" t="s">
        <v>135</v>
      </c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/>
      <c r="KJP2" s="429" t="s">
        <v>135</v>
      </c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/>
      <c r="KKF2" s="429" t="s">
        <v>135</v>
      </c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/>
      <c r="KKV2" s="429" t="s">
        <v>135</v>
      </c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/>
      <c r="KLL2" s="429" t="s">
        <v>135</v>
      </c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/>
      <c r="KMB2" s="429" t="s">
        <v>135</v>
      </c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/>
      <c r="KMR2" s="429" t="s">
        <v>135</v>
      </c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/>
      <c r="KNH2" s="429" t="s">
        <v>135</v>
      </c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/>
      <c r="KNX2" s="429" t="s">
        <v>135</v>
      </c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/>
      <c r="KON2" s="429" t="s">
        <v>135</v>
      </c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/>
      <c r="KPD2" s="429" t="s">
        <v>135</v>
      </c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/>
      <c r="KPT2" s="429" t="s">
        <v>135</v>
      </c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/>
      <c r="KQJ2" s="429" t="s">
        <v>135</v>
      </c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/>
      <c r="KQZ2" s="429" t="s">
        <v>135</v>
      </c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/>
      <c r="KRP2" s="429" t="s">
        <v>135</v>
      </c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/>
      <c r="KSF2" s="429" t="s">
        <v>135</v>
      </c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/>
      <c r="KSV2" s="429" t="s">
        <v>135</v>
      </c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/>
      <c r="KTL2" s="429" t="s">
        <v>135</v>
      </c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/>
      <c r="KUB2" s="429" t="s">
        <v>135</v>
      </c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/>
      <c r="KUR2" s="429" t="s">
        <v>135</v>
      </c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/>
      <c r="KVH2" s="429" t="s">
        <v>135</v>
      </c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/>
      <c r="KVX2" s="429" t="s">
        <v>135</v>
      </c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/>
      <c r="KWN2" s="429" t="s">
        <v>135</v>
      </c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/>
      <c r="KXD2" s="429" t="s">
        <v>135</v>
      </c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/>
      <c r="KXT2" s="429" t="s">
        <v>135</v>
      </c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/>
      <c r="KYJ2" s="429" t="s">
        <v>135</v>
      </c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/>
      <c r="KYZ2" s="429" t="s">
        <v>135</v>
      </c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/>
      <c r="KZP2" s="429" t="s">
        <v>135</v>
      </c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/>
      <c r="LAF2" s="429" t="s">
        <v>135</v>
      </c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/>
      <c r="LAV2" s="429" t="s">
        <v>135</v>
      </c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/>
      <c r="LBL2" s="429" t="s">
        <v>135</v>
      </c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/>
      <c r="LCB2" s="429" t="s">
        <v>135</v>
      </c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/>
      <c r="LCR2" s="429" t="s">
        <v>135</v>
      </c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/>
      <c r="LDH2" s="429" t="s">
        <v>135</v>
      </c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/>
      <c r="LDX2" s="429" t="s">
        <v>135</v>
      </c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/>
      <c r="LEN2" s="429" t="s">
        <v>135</v>
      </c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/>
      <c r="LFD2" s="429" t="s">
        <v>135</v>
      </c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/>
      <c r="LFT2" s="429" t="s">
        <v>135</v>
      </c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/>
      <c r="LGJ2" s="429" t="s">
        <v>135</v>
      </c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/>
      <c r="LGZ2" s="429" t="s">
        <v>135</v>
      </c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/>
      <c r="LHP2" s="429" t="s">
        <v>135</v>
      </c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/>
      <c r="LIF2" s="429" t="s">
        <v>135</v>
      </c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/>
      <c r="LIV2" s="429" t="s">
        <v>135</v>
      </c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/>
      <c r="LJL2" s="429" t="s">
        <v>135</v>
      </c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/>
      <c r="LKB2" s="429" t="s">
        <v>135</v>
      </c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/>
      <c r="LKR2" s="429" t="s">
        <v>135</v>
      </c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/>
      <c r="LLH2" s="429" t="s">
        <v>135</v>
      </c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/>
      <c r="LLX2" s="429" t="s">
        <v>135</v>
      </c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/>
      <c r="LMN2" s="429" t="s">
        <v>135</v>
      </c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/>
      <c r="LND2" s="429" t="s">
        <v>135</v>
      </c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/>
      <c r="LNT2" s="429" t="s">
        <v>135</v>
      </c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/>
      <c r="LOJ2" s="429" t="s">
        <v>135</v>
      </c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/>
      <c r="LOZ2" s="429" t="s">
        <v>135</v>
      </c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/>
      <c r="LPP2" s="429" t="s">
        <v>135</v>
      </c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/>
      <c r="LQF2" s="429" t="s">
        <v>135</v>
      </c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/>
      <c r="LQV2" s="429" t="s">
        <v>135</v>
      </c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/>
      <c r="LRL2" s="429" t="s">
        <v>135</v>
      </c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/>
      <c r="LSB2" s="429" t="s">
        <v>135</v>
      </c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/>
      <c r="LSR2" s="429" t="s">
        <v>135</v>
      </c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/>
      <c r="LTH2" s="429" t="s">
        <v>135</v>
      </c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/>
      <c r="LTX2" s="429" t="s">
        <v>135</v>
      </c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/>
      <c r="LUN2" s="429" t="s">
        <v>135</v>
      </c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/>
      <c r="LVD2" s="429" t="s">
        <v>135</v>
      </c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/>
      <c r="LVT2" s="429" t="s">
        <v>135</v>
      </c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/>
      <c r="LWJ2" s="429" t="s">
        <v>135</v>
      </c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/>
      <c r="LWZ2" s="429" t="s">
        <v>135</v>
      </c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/>
      <c r="LXP2" s="429" t="s">
        <v>135</v>
      </c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/>
      <c r="LYF2" s="429" t="s">
        <v>135</v>
      </c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/>
      <c r="LYV2" s="429" t="s">
        <v>135</v>
      </c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/>
      <c r="LZL2" s="429" t="s">
        <v>135</v>
      </c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/>
      <c r="MAB2" s="429" t="s">
        <v>135</v>
      </c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/>
      <c r="MAR2" s="429" t="s">
        <v>135</v>
      </c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/>
      <c r="MBH2" s="429" t="s">
        <v>135</v>
      </c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/>
      <c r="MBX2" s="429" t="s">
        <v>135</v>
      </c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/>
      <c r="MCN2" s="429" t="s">
        <v>135</v>
      </c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/>
      <c r="MDD2" s="429" t="s">
        <v>135</v>
      </c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/>
      <c r="MDT2" s="429" t="s">
        <v>135</v>
      </c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/>
      <c r="MEJ2" s="429" t="s">
        <v>135</v>
      </c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/>
      <c r="MEZ2" s="429" t="s">
        <v>135</v>
      </c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/>
      <c r="MFP2" s="429" t="s">
        <v>135</v>
      </c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/>
      <c r="MGF2" s="429" t="s">
        <v>135</v>
      </c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/>
      <c r="MGV2" s="429" t="s">
        <v>135</v>
      </c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/>
      <c r="MHL2" s="429" t="s">
        <v>135</v>
      </c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/>
      <c r="MIB2" s="429" t="s">
        <v>135</v>
      </c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/>
      <c r="MIR2" s="429" t="s">
        <v>135</v>
      </c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/>
      <c r="MJH2" s="429" t="s">
        <v>135</v>
      </c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/>
      <c r="MJX2" s="429" t="s">
        <v>135</v>
      </c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/>
      <c r="MKN2" s="429" t="s">
        <v>135</v>
      </c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/>
      <c r="MLD2" s="429" t="s">
        <v>135</v>
      </c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/>
      <c r="MLT2" s="429" t="s">
        <v>135</v>
      </c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/>
      <c r="MMJ2" s="429" t="s">
        <v>135</v>
      </c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/>
      <c r="MMZ2" s="429" t="s">
        <v>135</v>
      </c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/>
      <c r="MNP2" s="429" t="s">
        <v>135</v>
      </c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/>
      <c r="MOF2" s="429" t="s">
        <v>135</v>
      </c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/>
      <c r="MOV2" s="429" t="s">
        <v>135</v>
      </c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/>
      <c r="MPL2" s="429" t="s">
        <v>135</v>
      </c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/>
      <c r="MQB2" s="429" t="s">
        <v>135</v>
      </c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/>
      <c r="MQR2" s="429" t="s">
        <v>135</v>
      </c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/>
      <c r="MRH2" s="429" t="s">
        <v>135</v>
      </c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/>
      <c r="MRX2" s="429" t="s">
        <v>135</v>
      </c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/>
      <c r="MSN2" s="429" t="s">
        <v>135</v>
      </c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/>
      <c r="MTD2" s="429" t="s">
        <v>135</v>
      </c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/>
      <c r="MTT2" s="429" t="s">
        <v>135</v>
      </c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/>
      <c r="MUJ2" s="429" t="s">
        <v>135</v>
      </c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/>
      <c r="MUZ2" s="429" t="s">
        <v>135</v>
      </c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/>
      <c r="MVP2" s="429" t="s">
        <v>135</v>
      </c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/>
      <c r="MWF2" s="429" t="s">
        <v>135</v>
      </c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/>
      <c r="MWV2" s="429" t="s">
        <v>135</v>
      </c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/>
      <c r="MXL2" s="429" t="s">
        <v>135</v>
      </c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/>
      <c r="MYB2" s="429" t="s">
        <v>135</v>
      </c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/>
      <c r="MYR2" s="429" t="s">
        <v>135</v>
      </c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/>
      <c r="MZH2" s="429" t="s">
        <v>135</v>
      </c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/>
      <c r="MZX2" s="429" t="s">
        <v>135</v>
      </c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/>
      <c r="NAN2" s="429" t="s">
        <v>135</v>
      </c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/>
      <c r="NBD2" s="429" t="s">
        <v>135</v>
      </c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/>
      <c r="NBT2" s="429" t="s">
        <v>135</v>
      </c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/>
      <c r="NCJ2" s="429" t="s">
        <v>135</v>
      </c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/>
      <c r="NCZ2" s="429" t="s">
        <v>135</v>
      </c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/>
      <c r="NDP2" s="429" t="s">
        <v>135</v>
      </c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/>
      <c r="NEF2" s="429" t="s">
        <v>135</v>
      </c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/>
      <c r="NEV2" s="429" t="s">
        <v>135</v>
      </c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/>
      <c r="NFL2" s="429" t="s">
        <v>135</v>
      </c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/>
      <c r="NGB2" s="429" t="s">
        <v>135</v>
      </c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/>
      <c r="NGR2" s="429" t="s">
        <v>135</v>
      </c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/>
      <c r="NHH2" s="429" t="s">
        <v>135</v>
      </c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/>
      <c r="NHX2" s="429" t="s">
        <v>135</v>
      </c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/>
      <c r="NIN2" s="429" t="s">
        <v>135</v>
      </c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/>
      <c r="NJD2" s="429" t="s">
        <v>135</v>
      </c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/>
      <c r="NJT2" s="429" t="s">
        <v>135</v>
      </c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/>
      <c r="NKJ2" s="429" t="s">
        <v>135</v>
      </c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/>
      <c r="NKZ2" s="429" t="s">
        <v>135</v>
      </c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/>
      <c r="NLP2" s="429" t="s">
        <v>135</v>
      </c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/>
      <c r="NMF2" s="429" t="s">
        <v>135</v>
      </c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/>
      <c r="NMV2" s="429" t="s">
        <v>135</v>
      </c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/>
      <c r="NNL2" s="429" t="s">
        <v>135</v>
      </c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/>
      <c r="NOB2" s="429" t="s">
        <v>135</v>
      </c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/>
      <c r="NOR2" s="429" t="s">
        <v>135</v>
      </c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/>
      <c r="NPH2" s="429" t="s">
        <v>135</v>
      </c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/>
      <c r="NPX2" s="429" t="s">
        <v>135</v>
      </c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/>
      <c r="NQN2" s="429" t="s">
        <v>135</v>
      </c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/>
      <c r="NRD2" s="429" t="s">
        <v>135</v>
      </c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/>
      <c r="NRT2" s="429" t="s">
        <v>135</v>
      </c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/>
      <c r="NSJ2" s="429" t="s">
        <v>135</v>
      </c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/>
      <c r="NSZ2" s="429" t="s">
        <v>135</v>
      </c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/>
      <c r="NTP2" s="429" t="s">
        <v>135</v>
      </c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/>
      <c r="NUF2" s="429" t="s">
        <v>135</v>
      </c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/>
      <c r="NUV2" s="429" t="s">
        <v>135</v>
      </c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/>
      <c r="NVL2" s="429" t="s">
        <v>135</v>
      </c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/>
      <c r="NWB2" s="429" t="s">
        <v>135</v>
      </c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/>
      <c r="NWR2" s="429" t="s">
        <v>135</v>
      </c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/>
      <c r="NXH2" s="429" t="s">
        <v>135</v>
      </c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/>
      <c r="NXX2" s="429" t="s">
        <v>135</v>
      </c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/>
      <c r="NYN2" s="429" t="s">
        <v>135</v>
      </c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/>
      <c r="NZD2" s="429" t="s">
        <v>135</v>
      </c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/>
      <c r="NZT2" s="429" t="s">
        <v>135</v>
      </c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/>
      <c r="OAJ2" s="429" t="s">
        <v>135</v>
      </c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/>
      <c r="OAZ2" s="429" t="s">
        <v>135</v>
      </c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/>
      <c r="OBP2" s="429" t="s">
        <v>135</v>
      </c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/>
      <c r="OCF2" s="429" t="s">
        <v>135</v>
      </c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/>
      <c r="OCV2" s="429" t="s">
        <v>135</v>
      </c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/>
      <c r="ODL2" s="429" t="s">
        <v>135</v>
      </c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/>
      <c r="OEB2" s="429" t="s">
        <v>135</v>
      </c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/>
      <c r="OER2" s="429" t="s">
        <v>135</v>
      </c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/>
      <c r="OFH2" s="429" t="s">
        <v>135</v>
      </c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/>
      <c r="OFX2" s="429" t="s">
        <v>135</v>
      </c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/>
      <c r="OGN2" s="429" t="s">
        <v>135</v>
      </c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/>
      <c r="OHD2" s="429" t="s">
        <v>135</v>
      </c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/>
      <c r="OHT2" s="429" t="s">
        <v>135</v>
      </c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/>
      <c r="OIJ2" s="429" t="s">
        <v>135</v>
      </c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/>
      <c r="OIZ2" s="429" t="s">
        <v>135</v>
      </c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/>
      <c r="OJP2" s="429" t="s">
        <v>135</v>
      </c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/>
      <c r="OKF2" s="429" t="s">
        <v>135</v>
      </c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/>
      <c r="OKV2" s="429" t="s">
        <v>135</v>
      </c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/>
      <c r="OLL2" s="429" t="s">
        <v>135</v>
      </c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/>
      <c r="OMB2" s="429" t="s">
        <v>135</v>
      </c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/>
      <c r="OMR2" s="429" t="s">
        <v>135</v>
      </c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/>
      <c r="ONH2" s="429" t="s">
        <v>135</v>
      </c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/>
      <c r="ONX2" s="429" t="s">
        <v>135</v>
      </c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/>
      <c r="OON2" s="429" t="s">
        <v>135</v>
      </c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/>
      <c r="OPD2" s="429" t="s">
        <v>135</v>
      </c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/>
      <c r="OPT2" s="429" t="s">
        <v>135</v>
      </c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/>
      <c r="OQJ2" s="429" t="s">
        <v>135</v>
      </c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/>
      <c r="OQZ2" s="429" t="s">
        <v>135</v>
      </c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/>
      <c r="ORP2" s="429" t="s">
        <v>135</v>
      </c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/>
      <c r="OSF2" s="429" t="s">
        <v>135</v>
      </c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/>
      <c r="OSV2" s="429" t="s">
        <v>135</v>
      </c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/>
      <c r="OTL2" s="429" t="s">
        <v>135</v>
      </c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/>
      <c r="OUB2" s="429" t="s">
        <v>135</v>
      </c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/>
      <c r="OUR2" s="429" t="s">
        <v>135</v>
      </c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/>
      <c r="OVH2" s="429" t="s">
        <v>135</v>
      </c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/>
      <c r="OVX2" s="429" t="s">
        <v>135</v>
      </c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/>
      <c r="OWN2" s="429" t="s">
        <v>135</v>
      </c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/>
      <c r="OXD2" s="429" t="s">
        <v>135</v>
      </c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/>
      <c r="OXT2" s="429" t="s">
        <v>135</v>
      </c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/>
      <c r="OYJ2" s="429" t="s">
        <v>135</v>
      </c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/>
      <c r="OYZ2" s="429" t="s">
        <v>135</v>
      </c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/>
      <c r="OZP2" s="429" t="s">
        <v>135</v>
      </c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/>
      <c r="PAF2" s="429" t="s">
        <v>135</v>
      </c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/>
      <c r="PAV2" s="429" t="s">
        <v>135</v>
      </c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/>
      <c r="PBL2" s="429" t="s">
        <v>135</v>
      </c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/>
      <c r="PCB2" s="429" t="s">
        <v>135</v>
      </c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/>
      <c r="PCR2" s="429" t="s">
        <v>135</v>
      </c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/>
      <c r="PDH2" s="429" t="s">
        <v>135</v>
      </c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/>
      <c r="PDX2" s="429" t="s">
        <v>135</v>
      </c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/>
      <c r="PEN2" s="429" t="s">
        <v>135</v>
      </c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/>
      <c r="PFD2" s="429" t="s">
        <v>135</v>
      </c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/>
      <c r="PFT2" s="429" t="s">
        <v>135</v>
      </c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/>
      <c r="PGJ2" s="429" t="s">
        <v>135</v>
      </c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/>
      <c r="PGZ2" s="429" t="s">
        <v>135</v>
      </c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/>
      <c r="PHP2" s="429" t="s">
        <v>135</v>
      </c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/>
      <c r="PIF2" s="429" t="s">
        <v>135</v>
      </c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/>
      <c r="PIV2" s="429" t="s">
        <v>135</v>
      </c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/>
      <c r="PJL2" s="429" t="s">
        <v>135</v>
      </c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/>
      <c r="PKB2" s="429" t="s">
        <v>135</v>
      </c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/>
      <c r="PKR2" s="429" t="s">
        <v>135</v>
      </c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/>
      <c r="PLH2" s="429" t="s">
        <v>135</v>
      </c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/>
      <c r="PLX2" s="429" t="s">
        <v>135</v>
      </c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/>
      <c r="PMN2" s="429" t="s">
        <v>135</v>
      </c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/>
      <c r="PND2" s="429" t="s">
        <v>135</v>
      </c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/>
      <c r="PNT2" s="429" t="s">
        <v>135</v>
      </c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/>
      <c r="POJ2" s="429" t="s">
        <v>135</v>
      </c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/>
      <c r="POZ2" s="429" t="s">
        <v>135</v>
      </c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/>
      <c r="PPP2" s="429" t="s">
        <v>135</v>
      </c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/>
      <c r="PQF2" s="429" t="s">
        <v>135</v>
      </c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/>
      <c r="PQV2" s="429" t="s">
        <v>135</v>
      </c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/>
      <c r="PRL2" s="429" t="s">
        <v>135</v>
      </c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/>
      <c r="PSB2" s="429" t="s">
        <v>135</v>
      </c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/>
      <c r="PSR2" s="429" t="s">
        <v>135</v>
      </c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/>
      <c r="PTH2" s="429" t="s">
        <v>135</v>
      </c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/>
      <c r="PTX2" s="429" t="s">
        <v>135</v>
      </c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/>
      <c r="PUN2" s="429" t="s">
        <v>135</v>
      </c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/>
      <c r="PVD2" s="429" t="s">
        <v>135</v>
      </c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/>
      <c r="PVT2" s="429" t="s">
        <v>135</v>
      </c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/>
      <c r="PWJ2" s="429" t="s">
        <v>135</v>
      </c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/>
      <c r="PWZ2" s="429" t="s">
        <v>135</v>
      </c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/>
      <c r="PXP2" s="429" t="s">
        <v>135</v>
      </c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/>
      <c r="PYF2" s="429" t="s">
        <v>135</v>
      </c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/>
      <c r="PYV2" s="429" t="s">
        <v>135</v>
      </c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/>
      <c r="PZL2" s="429" t="s">
        <v>135</v>
      </c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/>
      <c r="QAB2" s="429" t="s">
        <v>135</v>
      </c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/>
      <c r="QAR2" s="429" t="s">
        <v>135</v>
      </c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/>
      <c r="QBH2" s="429" t="s">
        <v>135</v>
      </c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/>
      <c r="QBX2" s="429" t="s">
        <v>135</v>
      </c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/>
      <c r="QCN2" s="429" t="s">
        <v>135</v>
      </c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/>
      <c r="QDD2" s="429" t="s">
        <v>135</v>
      </c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/>
      <c r="QDT2" s="429" t="s">
        <v>135</v>
      </c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/>
      <c r="QEJ2" s="429" t="s">
        <v>135</v>
      </c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/>
      <c r="QEZ2" s="429" t="s">
        <v>135</v>
      </c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/>
      <c r="QFP2" s="429" t="s">
        <v>135</v>
      </c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/>
      <c r="QGF2" s="429" t="s">
        <v>135</v>
      </c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/>
      <c r="QGV2" s="429" t="s">
        <v>135</v>
      </c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/>
      <c r="QHL2" s="429" t="s">
        <v>135</v>
      </c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/>
      <c r="QIB2" s="429" t="s">
        <v>135</v>
      </c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/>
      <c r="QIR2" s="429" t="s">
        <v>135</v>
      </c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/>
      <c r="QJH2" s="429" t="s">
        <v>135</v>
      </c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/>
      <c r="QJX2" s="429" t="s">
        <v>135</v>
      </c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/>
      <c r="QKN2" s="429" t="s">
        <v>135</v>
      </c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/>
      <c r="QLD2" s="429" t="s">
        <v>135</v>
      </c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/>
      <c r="QLT2" s="429" t="s">
        <v>135</v>
      </c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/>
      <c r="QMJ2" s="429" t="s">
        <v>135</v>
      </c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/>
      <c r="QMZ2" s="429" t="s">
        <v>135</v>
      </c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/>
      <c r="QNP2" s="429" t="s">
        <v>135</v>
      </c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/>
      <c r="QOF2" s="429" t="s">
        <v>135</v>
      </c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/>
      <c r="QOV2" s="429" t="s">
        <v>135</v>
      </c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/>
      <c r="QPL2" s="429" t="s">
        <v>135</v>
      </c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/>
      <c r="QQB2" s="429" t="s">
        <v>135</v>
      </c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/>
      <c r="QQR2" s="429" t="s">
        <v>135</v>
      </c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/>
      <c r="QRH2" s="429" t="s">
        <v>135</v>
      </c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/>
      <c r="QRX2" s="429" t="s">
        <v>135</v>
      </c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/>
      <c r="QSN2" s="429" t="s">
        <v>135</v>
      </c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/>
      <c r="QTD2" s="429" t="s">
        <v>135</v>
      </c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/>
      <c r="QTT2" s="429" t="s">
        <v>135</v>
      </c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/>
      <c r="QUJ2" s="429" t="s">
        <v>135</v>
      </c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/>
      <c r="QUZ2" s="429" t="s">
        <v>135</v>
      </c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/>
      <c r="QVP2" s="429" t="s">
        <v>135</v>
      </c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/>
      <c r="QWF2" s="429" t="s">
        <v>135</v>
      </c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/>
      <c r="QWV2" s="429" t="s">
        <v>135</v>
      </c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/>
      <c r="QXL2" s="429" t="s">
        <v>135</v>
      </c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/>
      <c r="QYB2" s="429" t="s">
        <v>135</v>
      </c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/>
      <c r="QYR2" s="429" t="s">
        <v>135</v>
      </c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/>
      <c r="QZH2" s="429" t="s">
        <v>135</v>
      </c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/>
      <c r="QZX2" s="429" t="s">
        <v>135</v>
      </c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/>
      <c r="RAN2" s="429" t="s">
        <v>135</v>
      </c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/>
      <c r="RBD2" s="429" t="s">
        <v>135</v>
      </c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/>
      <c r="RBT2" s="429" t="s">
        <v>135</v>
      </c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/>
      <c r="RCJ2" s="429" t="s">
        <v>135</v>
      </c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/>
      <c r="RCZ2" s="429" t="s">
        <v>135</v>
      </c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/>
      <c r="RDP2" s="429" t="s">
        <v>135</v>
      </c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/>
      <c r="REF2" s="429" t="s">
        <v>135</v>
      </c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/>
      <c r="REV2" s="429" t="s">
        <v>135</v>
      </c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/>
      <c r="RFL2" s="429" t="s">
        <v>135</v>
      </c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/>
      <c r="RGB2" s="429" t="s">
        <v>135</v>
      </c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/>
      <c r="RGR2" s="429" t="s">
        <v>135</v>
      </c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/>
      <c r="RHH2" s="429" t="s">
        <v>135</v>
      </c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/>
      <c r="RHX2" s="429" t="s">
        <v>135</v>
      </c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/>
      <c r="RIN2" s="429" t="s">
        <v>135</v>
      </c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/>
      <c r="RJD2" s="429" t="s">
        <v>135</v>
      </c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/>
      <c r="RJT2" s="429" t="s">
        <v>135</v>
      </c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/>
      <c r="RKJ2" s="429" t="s">
        <v>135</v>
      </c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/>
      <c r="RKZ2" s="429" t="s">
        <v>135</v>
      </c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/>
      <c r="RLP2" s="429" t="s">
        <v>135</v>
      </c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/>
      <c r="RMF2" s="429" t="s">
        <v>135</v>
      </c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/>
      <c r="RMV2" s="429" t="s">
        <v>135</v>
      </c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/>
      <c r="RNL2" s="429" t="s">
        <v>135</v>
      </c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/>
      <c r="ROB2" s="429" t="s">
        <v>135</v>
      </c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/>
      <c r="ROR2" s="429" t="s">
        <v>135</v>
      </c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/>
      <c r="RPH2" s="429" t="s">
        <v>135</v>
      </c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/>
      <c r="RPX2" s="429" t="s">
        <v>135</v>
      </c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/>
      <c r="RQN2" s="429" t="s">
        <v>135</v>
      </c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/>
      <c r="RRD2" s="429" t="s">
        <v>135</v>
      </c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/>
      <c r="RRT2" s="429" t="s">
        <v>135</v>
      </c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/>
      <c r="RSJ2" s="429" t="s">
        <v>135</v>
      </c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/>
      <c r="RSZ2" s="429" t="s">
        <v>135</v>
      </c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/>
      <c r="RTP2" s="429" t="s">
        <v>135</v>
      </c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/>
      <c r="RUF2" s="429" t="s">
        <v>135</v>
      </c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/>
      <c r="RUV2" s="429" t="s">
        <v>135</v>
      </c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/>
      <c r="RVL2" s="429" t="s">
        <v>135</v>
      </c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/>
      <c r="RWB2" s="429" t="s">
        <v>135</v>
      </c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/>
      <c r="RWR2" s="429" t="s">
        <v>135</v>
      </c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/>
      <c r="RXH2" s="429" t="s">
        <v>135</v>
      </c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/>
      <c r="RXX2" s="429" t="s">
        <v>135</v>
      </c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/>
      <c r="RYN2" s="429" t="s">
        <v>135</v>
      </c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/>
      <c r="RZD2" s="429" t="s">
        <v>135</v>
      </c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/>
      <c r="RZT2" s="429" t="s">
        <v>135</v>
      </c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/>
      <c r="SAJ2" s="429" t="s">
        <v>135</v>
      </c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/>
      <c r="SAZ2" s="429" t="s">
        <v>135</v>
      </c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/>
      <c r="SBP2" s="429" t="s">
        <v>135</v>
      </c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/>
      <c r="SCF2" s="429" t="s">
        <v>135</v>
      </c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/>
      <c r="SCV2" s="429" t="s">
        <v>135</v>
      </c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/>
      <c r="SDL2" s="429" t="s">
        <v>135</v>
      </c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/>
      <c r="SEB2" s="429" t="s">
        <v>135</v>
      </c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/>
      <c r="SER2" s="429" t="s">
        <v>135</v>
      </c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/>
      <c r="SFH2" s="429" t="s">
        <v>135</v>
      </c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/>
      <c r="SFX2" s="429" t="s">
        <v>135</v>
      </c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/>
      <c r="SGN2" s="429" t="s">
        <v>135</v>
      </c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/>
      <c r="SHD2" s="429" t="s">
        <v>135</v>
      </c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/>
      <c r="SHT2" s="429" t="s">
        <v>135</v>
      </c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/>
      <c r="SIJ2" s="429" t="s">
        <v>135</v>
      </c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/>
      <c r="SIZ2" s="429" t="s">
        <v>135</v>
      </c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/>
      <c r="SJP2" s="429" t="s">
        <v>135</v>
      </c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/>
      <c r="SKF2" s="429" t="s">
        <v>135</v>
      </c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/>
      <c r="SKV2" s="429" t="s">
        <v>135</v>
      </c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/>
      <c r="SLL2" s="429" t="s">
        <v>135</v>
      </c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/>
      <c r="SMB2" s="429" t="s">
        <v>135</v>
      </c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/>
      <c r="SMR2" s="429" t="s">
        <v>135</v>
      </c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/>
      <c r="SNH2" s="429" t="s">
        <v>135</v>
      </c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/>
      <c r="SNX2" s="429" t="s">
        <v>135</v>
      </c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/>
      <c r="SON2" s="429" t="s">
        <v>135</v>
      </c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/>
      <c r="SPD2" s="429" t="s">
        <v>135</v>
      </c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/>
      <c r="SPT2" s="429" t="s">
        <v>135</v>
      </c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/>
      <c r="SQJ2" s="429" t="s">
        <v>135</v>
      </c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/>
      <c r="SQZ2" s="429" t="s">
        <v>135</v>
      </c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/>
      <c r="SRP2" s="429" t="s">
        <v>135</v>
      </c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/>
      <c r="SSF2" s="429" t="s">
        <v>135</v>
      </c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/>
      <c r="SSV2" s="429" t="s">
        <v>135</v>
      </c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/>
      <c r="STL2" s="429" t="s">
        <v>135</v>
      </c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/>
      <c r="SUB2" s="429" t="s">
        <v>135</v>
      </c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/>
      <c r="SUR2" s="429" t="s">
        <v>135</v>
      </c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/>
      <c r="SVH2" s="429" t="s">
        <v>135</v>
      </c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/>
      <c r="SVX2" s="429" t="s">
        <v>135</v>
      </c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/>
      <c r="SWN2" s="429" t="s">
        <v>135</v>
      </c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/>
      <c r="SXD2" s="429" t="s">
        <v>135</v>
      </c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/>
      <c r="SXT2" s="429" t="s">
        <v>135</v>
      </c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/>
      <c r="SYJ2" s="429" t="s">
        <v>135</v>
      </c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/>
      <c r="SYZ2" s="429" t="s">
        <v>135</v>
      </c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/>
      <c r="SZP2" s="429" t="s">
        <v>135</v>
      </c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/>
      <c r="TAF2" s="429" t="s">
        <v>135</v>
      </c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/>
      <c r="TAV2" s="429" t="s">
        <v>135</v>
      </c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/>
      <c r="TBL2" s="429" t="s">
        <v>135</v>
      </c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/>
      <c r="TCB2" s="429" t="s">
        <v>135</v>
      </c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/>
      <c r="TCR2" s="429" t="s">
        <v>135</v>
      </c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/>
      <c r="TDH2" s="429" t="s">
        <v>135</v>
      </c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/>
      <c r="TDX2" s="429" t="s">
        <v>135</v>
      </c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/>
      <c r="TEN2" s="429" t="s">
        <v>135</v>
      </c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/>
      <c r="TFD2" s="429" t="s">
        <v>135</v>
      </c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/>
      <c r="TFT2" s="429" t="s">
        <v>135</v>
      </c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/>
      <c r="TGJ2" s="429" t="s">
        <v>135</v>
      </c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/>
      <c r="TGZ2" s="429" t="s">
        <v>135</v>
      </c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/>
      <c r="THP2" s="429" t="s">
        <v>135</v>
      </c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/>
      <c r="TIF2" s="429" t="s">
        <v>135</v>
      </c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/>
      <c r="TIV2" s="429" t="s">
        <v>135</v>
      </c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/>
      <c r="TJL2" s="429" t="s">
        <v>135</v>
      </c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/>
      <c r="TKB2" s="429" t="s">
        <v>135</v>
      </c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/>
      <c r="TKR2" s="429" t="s">
        <v>135</v>
      </c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/>
      <c r="TLH2" s="429" t="s">
        <v>135</v>
      </c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/>
      <c r="TLX2" s="429" t="s">
        <v>135</v>
      </c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/>
      <c r="TMN2" s="429" t="s">
        <v>135</v>
      </c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/>
      <c r="TND2" s="429" t="s">
        <v>135</v>
      </c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/>
      <c r="TNT2" s="429" t="s">
        <v>135</v>
      </c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/>
      <c r="TOJ2" s="429" t="s">
        <v>135</v>
      </c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/>
      <c r="TOZ2" s="429" t="s">
        <v>135</v>
      </c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/>
      <c r="TPP2" s="429" t="s">
        <v>135</v>
      </c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/>
      <c r="TQF2" s="429" t="s">
        <v>135</v>
      </c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/>
      <c r="TQV2" s="429" t="s">
        <v>135</v>
      </c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/>
      <c r="TRL2" s="429" t="s">
        <v>135</v>
      </c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/>
      <c r="TSB2" s="429" t="s">
        <v>135</v>
      </c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/>
      <c r="TSR2" s="429" t="s">
        <v>135</v>
      </c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/>
      <c r="TTH2" s="429" t="s">
        <v>135</v>
      </c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/>
      <c r="TTX2" s="429" t="s">
        <v>135</v>
      </c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/>
      <c r="TUN2" s="429" t="s">
        <v>135</v>
      </c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/>
      <c r="TVD2" s="429" t="s">
        <v>135</v>
      </c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/>
      <c r="TVT2" s="429" t="s">
        <v>135</v>
      </c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/>
      <c r="TWJ2" s="429" t="s">
        <v>135</v>
      </c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/>
      <c r="TWZ2" s="429" t="s">
        <v>135</v>
      </c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/>
      <c r="TXP2" s="429" t="s">
        <v>135</v>
      </c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/>
      <c r="TYF2" s="429" t="s">
        <v>135</v>
      </c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/>
      <c r="TYV2" s="429" t="s">
        <v>135</v>
      </c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/>
      <c r="TZL2" s="429" t="s">
        <v>135</v>
      </c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/>
      <c r="UAB2" s="429" t="s">
        <v>135</v>
      </c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/>
      <c r="UAR2" s="429" t="s">
        <v>135</v>
      </c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/>
      <c r="UBH2" s="429" t="s">
        <v>135</v>
      </c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/>
      <c r="UBX2" s="429" t="s">
        <v>135</v>
      </c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/>
      <c r="UCN2" s="429" t="s">
        <v>135</v>
      </c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/>
      <c r="UDD2" s="429" t="s">
        <v>135</v>
      </c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/>
      <c r="UDT2" s="429" t="s">
        <v>135</v>
      </c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/>
      <c r="UEJ2" s="429" t="s">
        <v>135</v>
      </c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/>
      <c r="UEZ2" s="429" t="s">
        <v>135</v>
      </c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/>
      <c r="UFP2" s="429" t="s">
        <v>135</v>
      </c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/>
      <c r="UGF2" s="429" t="s">
        <v>135</v>
      </c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/>
      <c r="UGV2" s="429" t="s">
        <v>135</v>
      </c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/>
      <c r="UHL2" s="429" t="s">
        <v>135</v>
      </c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/>
      <c r="UIB2" s="429" t="s">
        <v>135</v>
      </c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/>
      <c r="UIR2" s="429" t="s">
        <v>135</v>
      </c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/>
      <c r="UJH2" s="429" t="s">
        <v>135</v>
      </c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/>
      <c r="UJX2" s="429" t="s">
        <v>135</v>
      </c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/>
      <c r="UKN2" s="429" t="s">
        <v>135</v>
      </c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/>
      <c r="ULD2" s="429" t="s">
        <v>135</v>
      </c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/>
      <c r="ULT2" s="429" t="s">
        <v>135</v>
      </c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/>
      <c r="UMJ2" s="429" t="s">
        <v>135</v>
      </c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/>
      <c r="UMZ2" s="429" t="s">
        <v>135</v>
      </c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/>
      <c r="UNP2" s="429" t="s">
        <v>135</v>
      </c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/>
      <c r="UOF2" s="429" t="s">
        <v>135</v>
      </c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/>
      <c r="UOV2" s="429" t="s">
        <v>135</v>
      </c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/>
      <c r="UPL2" s="429" t="s">
        <v>135</v>
      </c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/>
      <c r="UQB2" s="429" t="s">
        <v>135</v>
      </c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/>
      <c r="UQR2" s="429" t="s">
        <v>135</v>
      </c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/>
      <c r="URH2" s="429" t="s">
        <v>135</v>
      </c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/>
      <c r="URX2" s="429" t="s">
        <v>135</v>
      </c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/>
      <c r="USN2" s="429" t="s">
        <v>135</v>
      </c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/>
      <c r="UTD2" s="429" t="s">
        <v>135</v>
      </c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/>
      <c r="UTT2" s="429" t="s">
        <v>135</v>
      </c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/>
      <c r="UUJ2" s="429" t="s">
        <v>135</v>
      </c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/>
      <c r="UUZ2" s="429" t="s">
        <v>135</v>
      </c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/>
      <c r="UVP2" s="429" t="s">
        <v>135</v>
      </c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/>
      <c r="UWF2" s="429" t="s">
        <v>135</v>
      </c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/>
      <c r="UWV2" s="429" t="s">
        <v>135</v>
      </c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/>
      <c r="UXL2" s="429" t="s">
        <v>135</v>
      </c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/>
      <c r="UYB2" s="429" t="s">
        <v>135</v>
      </c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/>
      <c r="UYR2" s="429" t="s">
        <v>135</v>
      </c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/>
      <c r="UZH2" s="429" t="s">
        <v>135</v>
      </c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/>
      <c r="UZX2" s="429" t="s">
        <v>135</v>
      </c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/>
      <c r="VAN2" s="429" t="s">
        <v>135</v>
      </c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/>
      <c r="VBD2" s="429" t="s">
        <v>135</v>
      </c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/>
      <c r="VBT2" s="429" t="s">
        <v>135</v>
      </c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/>
      <c r="VCJ2" s="429" t="s">
        <v>135</v>
      </c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/>
      <c r="VCZ2" s="429" t="s">
        <v>135</v>
      </c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/>
      <c r="VDP2" s="429" t="s">
        <v>135</v>
      </c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/>
      <c r="VEF2" s="429" t="s">
        <v>135</v>
      </c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/>
      <c r="VEV2" s="429" t="s">
        <v>135</v>
      </c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/>
      <c r="VFL2" s="429" t="s">
        <v>135</v>
      </c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/>
      <c r="VGB2" s="429" t="s">
        <v>135</v>
      </c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/>
      <c r="VGR2" s="429" t="s">
        <v>135</v>
      </c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/>
      <c r="VHH2" s="429" t="s">
        <v>135</v>
      </c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/>
      <c r="VHX2" s="429" t="s">
        <v>135</v>
      </c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/>
      <c r="VIN2" s="429" t="s">
        <v>135</v>
      </c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/>
      <c r="VJD2" s="429" t="s">
        <v>135</v>
      </c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/>
      <c r="VJT2" s="429" t="s">
        <v>135</v>
      </c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/>
      <c r="VKJ2" s="429" t="s">
        <v>135</v>
      </c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/>
      <c r="VKZ2" s="429" t="s">
        <v>135</v>
      </c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/>
      <c r="VLP2" s="429" t="s">
        <v>135</v>
      </c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/>
      <c r="VMF2" s="429" t="s">
        <v>135</v>
      </c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/>
      <c r="VMV2" s="429" t="s">
        <v>135</v>
      </c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/>
      <c r="VNL2" s="429" t="s">
        <v>135</v>
      </c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/>
      <c r="VOB2" s="429" t="s">
        <v>135</v>
      </c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/>
      <c r="VOR2" s="429" t="s">
        <v>135</v>
      </c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/>
      <c r="VPH2" s="429" t="s">
        <v>135</v>
      </c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/>
      <c r="VPX2" s="429" t="s">
        <v>135</v>
      </c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/>
      <c r="VQN2" s="429" t="s">
        <v>135</v>
      </c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/>
      <c r="VRD2" s="429" t="s">
        <v>135</v>
      </c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/>
      <c r="VRT2" s="429" t="s">
        <v>135</v>
      </c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/>
      <c r="VSJ2" s="429" t="s">
        <v>135</v>
      </c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/>
      <c r="VSZ2" s="429" t="s">
        <v>135</v>
      </c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/>
      <c r="VTP2" s="429" t="s">
        <v>135</v>
      </c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/>
      <c r="VUF2" s="429" t="s">
        <v>135</v>
      </c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/>
      <c r="VUV2" s="429" t="s">
        <v>135</v>
      </c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/>
      <c r="VVL2" s="429" t="s">
        <v>135</v>
      </c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/>
      <c r="VWB2" s="429" t="s">
        <v>135</v>
      </c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/>
      <c r="VWR2" s="429" t="s">
        <v>135</v>
      </c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/>
      <c r="VXH2" s="429" t="s">
        <v>135</v>
      </c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/>
      <c r="VXX2" s="429" t="s">
        <v>135</v>
      </c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/>
      <c r="VYN2" s="429" t="s">
        <v>135</v>
      </c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/>
      <c r="VZD2" s="429" t="s">
        <v>135</v>
      </c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/>
      <c r="VZT2" s="429" t="s">
        <v>135</v>
      </c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/>
      <c r="WAJ2" s="429" t="s">
        <v>135</v>
      </c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/>
      <c r="WAZ2" s="429" t="s">
        <v>135</v>
      </c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/>
      <c r="WBP2" s="429" t="s">
        <v>135</v>
      </c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/>
      <c r="WCF2" s="429" t="s">
        <v>135</v>
      </c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/>
      <c r="WCV2" s="429" t="s">
        <v>135</v>
      </c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/>
      <c r="WDL2" s="429" t="s">
        <v>135</v>
      </c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/>
      <c r="WEB2" s="429" t="s">
        <v>135</v>
      </c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/>
      <c r="WER2" s="429" t="s">
        <v>135</v>
      </c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/>
      <c r="WFH2" s="429" t="s">
        <v>135</v>
      </c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/>
      <c r="WFX2" s="429" t="s">
        <v>135</v>
      </c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/>
      <c r="WGN2" s="429" t="s">
        <v>135</v>
      </c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/>
      <c r="WHD2" s="429" t="s">
        <v>135</v>
      </c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/>
      <c r="WHT2" s="429" t="s">
        <v>135</v>
      </c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/>
      <c r="WIJ2" s="429" t="s">
        <v>135</v>
      </c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/>
      <c r="WIZ2" s="429" t="s">
        <v>135</v>
      </c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/>
      <c r="WJP2" s="429" t="s">
        <v>135</v>
      </c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/>
      <c r="WKF2" s="429" t="s">
        <v>135</v>
      </c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/>
      <c r="WKV2" s="429" t="s">
        <v>135</v>
      </c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/>
      <c r="WLL2" s="429" t="s">
        <v>135</v>
      </c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/>
      <c r="WMB2" s="429" t="s">
        <v>135</v>
      </c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/>
      <c r="WMR2" s="429" t="s">
        <v>135</v>
      </c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/>
      <c r="WNH2" s="429" t="s">
        <v>135</v>
      </c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/>
      <c r="WNX2" s="429" t="s">
        <v>135</v>
      </c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/>
      <c r="WON2" s="429" t="s">
        <v>135</v>
      </c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/>
      <c r="WPD2" s="429" t="s">
        <v>135</v>
      </c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/>
      <c r="WPT2" s="429" t="s">
        <v>135</v>
      </c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/>
      <c r="WQJ2" s="429" t="s">
        <v>135</v>
      </c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/>
      <c r="WQZ2" s="429" t="s">
        <v>135</v>
      </c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/>
      <c r="WRP2" s="429" t="s">
        <v>135</v>
      </c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/>
      <c r="WSF2" s="429" t="s">
        <v>135</v>
      </c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/>
      <c r="WSV2" s="429" t="s">
        <v>135</v>
      </c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/>
      <c r="WTL2" s="429" t="s">
        <v>135</v>
      </c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/>
      <c r="WUB2" s="429" t="s">
        <v>135</v>
      </c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/>
      <c r="WUR2" s="429" t="s">
        <v>135</v>
      </c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/>
      <c r="WVH2" s="429" t="s">
        <v>135</v>
      </c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/>
      <c r="WVX2" s="429" t="s">
        <v>135</v>
      </c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/>
      <c r="WWN2" s="429" t="s">
        <v>135</v>
      </c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/>
      <c r="WXD2" s="429" t="s">
        <v>135</v>
      </c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/>
      <c r="WXT2" s="429" t="s">
        <v>135</v>
      </c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/>
      <c r="WYJ2" s="429" t="s">
        <v>135</v>
      </c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/>
      <c r="WYZ2" s="429" t="s">
        <v>135</v>
      </c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/>
      <c r="WZP2" s="429" t="s">
        <v>135</v>
      </c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/>
      <c r="XAF2" s="429" t="s">
        <v>135</v>
      </c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/>
      <c r="XAV2" s="429" t="s">
        <v>135</v>
      </c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/>
      <c r="XBL2" s="429" t="s">
        <v>135</v>
      </c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/>
      <c r="XCB2" s="429" t="s">
        <v>135</v>
      </c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/>
      <c r="XCR2" s="429" t="s">
        <v>135</v>
      </c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/>
      <c r="XDH2" s="429" t="s">
        <v>135</v>
      </c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/>
      <c r="XDX2" s="429" t="s">
        <v>135</v>
      </c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/>
      <c r="XEN2" s="429" t="s">
        <v>135</v>
      </c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  <c r="XFC2" s="429"/>
    </row>
    <row r="3" spans="1:16383" ht="26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42"/>
      <c r="O3" s="144" t="s">
        <v>136</v>
      </c>
      <c r="P3" s="143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3" t="s">
        <v>136</v>
      </c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2"/>
      <c r="AU3" s="43" t="s">
        <v>136</v>
      </c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2"/>
      <c r="BK3" s="43" t="s">
        <v>136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2"/>
      <c r="CA3" s="43" t="s">
        <v>136</v>
      </c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/>
      <c r="CQ3" s="43" t="s">
        <v>136</v>
      </c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2"/>
      <c r="DG3" s="43" t="s">
        <v>136</v>
      </c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2"/>
      <c r="DW3" s="43" t="s">
        <v>136</v>
      </c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2"/>
      <c r="EM3" s="43" t="s">
        <v>136</v>
      </c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2"/>
      <c r="FC3" s="43" t="s">
        <v>136</v>
      </c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2"/>
      <c r="FS3" s="43" t="s">
        <v>136</v>
      </c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2"/>
      <c r="GI3" s="43" t="s">
        <v>136</v>
      </c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2"/>
      <c r="GY3" s="43" t="s">
        <v>136</v>
      </c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2"/>
      <c r="HO3" s="43" t="s">
        <v>136</v>
      </c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2"/>
      <c r="IE3" s="43" t="s">
        <v>136</v>
      </c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2"/>
      <c r="IU3" s="43" t="s">
        <v>136</v>
      </c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2"/>
      <c r="JK3" s="43" t="s">
        <v>136</v>
      </c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2"/>
      <c r="KA3" s="43" t="s">
        <v>136</v>
      </c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2"/>
      <c r="KQ3" s="43" t="s">
        <v>136</v>
      </c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2"/>
      <c r="LG3" s="43" t="s">
        <v>136</v>
      </c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2"/>
      <c r="LW3" s="43" t="s">
        <v>136</v>
      </c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2"/>
      <c r="MM3" s="43" t="s">
        <v>136</v>
      </c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2"/>
      <c r="NC3" s="43" t="s">
        <v>136</v>
      </c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2"/>
      <c r="NS3" s="43" t="s">
        <v>136</v>
      </c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2"/>
      <c r="OI3" s="43" t="s">
        <v>136</v>
      </c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2"/>
      <c r="OY3" s="43" t="s">
        <v>136</v>
      </c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2"/>
      <c r="PO3" s="43" t="s">
        <v>136</v>
      </c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2"/>
      <c r="QE3" s="43" t="s">
        <v>136</v>
      </c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2"/>
      <c r="QU3" s="43" t="s">
        <v>136</v>
      </c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2"/>
      <c r="RK3" s="43" t="s">
        <v>136</v>
      </c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2"/>
      <c r="SA3" s="43" t="s">
        <v>136</v>
      </c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2"/>
      <c r="SQ3" s="43" t="s">
        <v>136</v>
      </c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2"/>
      <c r="TG3" s="43" t="s">
        <v>136</v>
      </c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2"/>
      <c r="TW3" s="43" t="s">
        <v>136</v>
      </c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2"/>
      <c r="UM3" s="43" t="s">
        <v>136</v>
      </c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2"/>
      <c r="VC3" s="43" t="s">
        <v>136</v>
      </c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2"/>
      <c r="VS3" s="43" t="s">
        <v>136</v>
      </c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2"/>
      <c r="WI3" s="43" t="s">
        <v>136</v>
      </c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2"/>
      <c r="WY3" s="43" t="s">
        <v>136</v>
      </c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2"/>
      <c r="XO3" s="43" t="s">
        <v>136</v>
      </c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2"/>
      <c r="YE3" s="43" t="s">
        <v>136</v>
      </c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2"/>
      <c r="YU3" s="43" t="s">
        <v>136</v>
      </c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2"/>
      <c r="ZK3" s="43" t="s">
        <v>136</v>
      </c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2"/>
      <c r="AAA3" s="43" t="s">
        <v>136</v>
      </c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2"/>
      <c r="AAQ3" s="43" t="s">
        <v>136</v>
      </c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2"/>
      <c r="ABG3" s="43" t="s">
        <v>136</v>
      </c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2"/>
      <c r="ABW3" s="43" t="s">
        <v>136</v>
      </c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2"/>
      <c r="ACM3" s="43" t="s">
        <v>136</v>
      </c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2"/>
      <c r="ADC3" s="43" t="s">
        <v>136</v>
      </c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2"/>
      <c r="ADS3" s="43" t="s">
        <v>136</v>
      </c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2"/>
      <c r="AEI3" s="43" t="s">
        <v>136</v>
      </c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2"/>
      <c r="AEY3" s="43" t="s">
        <v>136</v>
      </c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2"/>
      <c r="AFO3" s="43" t="s">
        <v>136</v>
      </c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2"/>
      <c r="AGE3" s="43" t="s">
        <v>136</v>
      </c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2"/>
      <c r="AGU3" s="43" t="s">
        <v>136</v>
      </c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2"/>
      <c r="AHK3" s="43" t="s">
        <v>136</v>
      </c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2"/>
      <c r="AIA3" s="43" t="s">
        <v>136</v>
      </c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2"/>
      <c r="AIQ3" s="43" t="s">
        <v>136</v>
      </c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2"/>
      <c r="AJG3" s="43" t="s">
        <v>136</v>
      </c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2"/>
      <c r="AJW3" s="43" t="s">
        <v>136</v>
      </c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2"/>
      <c r="AKM3" s="43" t="s">
        <v>136</v>
      </c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2"/>
      <c r="ALC3" s="43" t="s">
        <v>136</v>
      </c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2"/>
      <c r="ALS3" s="43" t="s">
        <v>136</v>
      </c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2"/>
      <c r="AMI3" s="43" t="s">
        <v>136</v>
      </c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2"/>
      <c r="AMY3" s="43" t="s">
        <v>136</v>
      </c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2"/>
      <c r="ANO3" s="43" t="s">
        <v>136</v>
      </c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2"/>
      <c r="AOE3" s="43" t="s">
        <v>136</v>
      </c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2"/>
      <c r="AOU3" s="43" t="s">
        <v>136</v>
      </c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2"/>
      <c r="APK3" s="43" t="s">
        <v>136</v>
      </c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2"/>
      <c r="AQA3" s="43" t="s">
        <v>136</v>
      </c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2"/>
      <c r="AQQ3" s="43" t="s">
        <v>136</v>
      </c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2"/>
      <c r="ARG3" s="43" t="s">
        <v>136</v>
      </c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2"/>
      <c r="ARW3" s="43" t="s">
        <v>136</v>
      </c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2"/>
      <c r="ASM3" s="43" t="s">
        <v>136</v>
      </c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2"/>
      <c r="ATC3" s="43" t="s">
        <v>136</v>
      </c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2"/>
      <c r="ATS3" s="43" t="s">
        <v>136</v>
      </c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2"/>
      <c r="AUI3" s="43" t="s">
        <v>136</v>
      </c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2"/>
      <c r="AUY3" s="43" t="s">
        <v>136</v>
      </c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2"/>
      <c r="AVO3" s="43" t="s">
        <v>136</v>
      </c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2"/>
      <c r="AWE3" s="43" t="s">
        <v>136</v>
      </c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2"/>
      <c r="AWU3" s="43" t="s">
        <v>136</v>
      </c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2"/>
      <c r="AXK3" s="43" t="s">
        <v>136</v>
      </c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2"/>
      <c r="AYA3" s="43" t="s">
        <v>136</v>
      </c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2"/>
      <c r="AYQ3" s="43" t="s">
        <v>136</v>
      </c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2"/>
      <c r="AZG3" s="43" t="s">
        <v>136</v>
      </c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2"/>
      <c r="AZW3" s="43" t="s">
        <v>136</v>
      </c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2"/>
      <c r="BAM3" s="43" t="s">
        <v>136</v>
      </c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2"/>
      <c r="BBC3" s="43" t="s">
        <v>136</v>
      </c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2"/>
      <c r="BBS3" s="43" t="s">
        <v>136</v>
      </c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2"/>
      <c r="BCI3" s="43" t="s">
        <v>136</v>
      </c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2"/>
      <c r="BCY3" s="43" t="s">
        <v>136</v>
      </c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2"/>
      <c r="BDO3" s="43" t="s">
        <v>136</v>
      </c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2"/>
      <c r="BEE3" s="43" t="s">
        <v>136</v>
      </c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2"/>
      <c r="BEU3" s="43" t="s">
        <v>136</v>
      </c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2"/>
      <c r="BFK3" s="43" t="s">
        <v>136</v>
      </c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2"/>
      <c r="BGA3" s="43" t="s">
        <v>136</v>
      </c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2"/>
      <c r="BGQ3" s="43" t="s">
        <v>136</v>
      </c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2"/>
      <c r="BHG3" s="43" t="s">
        <v>136</v>
      </c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2"/>
      <c r="BHW3" s="43" t="s">
        <v>136</v>
      </c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2"/>
      <c r="BIM3" s="43" t="s">
        <v>136</v>
      </c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2"/>
      <c r="BJC3" s="43" t="s">
        <v>136</v>
      </c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2"/>
      <c r="BJS3" s="43" t="s">
        <v>136</v>
      </c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2"/>
      <c r="BKI3" s="43" t="s">
        <v>136</v>
      </c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2"/>
      <c r="BKY3" s="43" t="s">
        <v>136</v>
      </c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2"/>
      <c r="BLO3" s="43" t="s">
        <v>136</v>
      </c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2"/>
      <c r="BME3" s="43" t="s">
        <v>136</v>
      </c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2"/>
      <c r="BMU3" s="43" t="s">
        <v>136</v>
      </c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2"/>
      <c r="BNK3" s="43" t="s">
        <v>136</v>
      </c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2"/>
      <c r="BOA3" s="43" t="s">
        <v>136</v>
      </c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2"/>
      <c r="BOQ3" s="43" t="s">
        <v>136</v>
      </c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2"/>
      <c r="BPG3" s="43" t="s">
        <v>136</v>
      </c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2"/>
      <c r="BPW3" s="43" t="s">
        <v>136</v>
      </c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2"/>
      <c r="BQM3" s="43" t="s">
        <v>136</v>
      </c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2"/>
      <c r="BRC3" s="43" t="s">
        <v>136</v>
      </c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2"/>
      <c r="BRS3" s="43" t="s">
        <v>136</v>
      </c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2"/>
      <c r="BSI3" s="43" t="s">
        <v>136</v>
      </c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2"/>
      <c r="BSY3" s="43" t="s">
        <v>136</v>
      </c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2"/>
      <c r="BTO3" s="43" t="s">
        <v>136</v>
      </c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2"/>
      <c r="BUE3" s="43" t="s">
        <v>136</v>
      </c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2"/>
      <c r="BUU3" s="43" t="s">
        <v>136</v>
      </c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2"/>
      <c r="BVK3" s="43" t="s">
        <v>136</v>
      </c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2"/>
      <c r="BWA3" s="43" t="s">
        <v>136</v>
      </c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2"/>
      <c r="BWQ3" s="43" t="s">
        <v>136</v>
      </c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2"/>
      <c r="BXG3" s="43" t="s">
        <v>136</v>
      </c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2"/>
      <c r="BXW3" s="43" t="s">
        <v>136</v>
      </c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2"/>
      <c r="BYM3" s="43" t="s">
        <v>136</v>
      </c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2"/>
      <c r="BZC3" s="43" t="s">
        <v>136</v>
      </c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2"/>
      <c r="BZS3" s="43" t="s">
        <v>136</v>
      </c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2"/>
      <c r="CAI3" s="43" t="s">
        <v>136</v>
      </c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2"/>
      <c r="CAY3" s="43" t="s">
        <v>136</v>
      </c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2"/>
      <c r="CBO3" s="43" t="s">
        <v>136</v>
      </c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2"/>
      <c r="CCE3" s="43" t="s">
        <v>136</v>
      </c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2"/>
      <c r="CCU3" s="43" t="s">
        <v>136</v>
      </c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2"/>
      <c r="CDK3" s="43" t="s">
        <v>136</v>
      </c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2"/>
      <c r="CEA3" s="43" t="s">
        <v>136</v>
      </c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2"/>
      <c r="CEQ3" s="43" t="s">
        <v>136</v>
      </c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2"/>
      <c r="CFG3" s="43" t="s">
        <v>136</v>
      </c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2"/>
      <c r="CFW3" s="43" t="s">
        <v>136</v>
      </c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2"/>
      <c r="CGM3" s="43" t="s">
        <v>136</v>
      </c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2"/>
      <c r="CHC3" s="43" t="s">
        <v>136</v>
      </c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2"/>
      <c r="CHS3" s="43" t="s">
        <v>136</v>
      </c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2"/>
      <c r="CII3" s="43" t="s">
        <v>136</v>
      </c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2"/>
      <c r="CIY3" s="43" t="s">
        <v>136</v>
      </c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2"/>
      <c r="CJO3" s="43" t="s">
        <v>136</v>
      </c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2"/>
      <c r="CKE3" s="43" t="s">
        <v>136</v>
      </c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2"/>
      <c r="CKU3" s="43" t="s">
        <v>136</v>
      </c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2"/>
      <c r="CLK3" s="43" t="s">
        <v>136</v>
      </c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2"/>
      <c r="CMA3" s="43" t="s">
        <v>136</v>
      </c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2"/>
      <c r="CMQ3" s="43" t="s">
        <v>136</v>
      </c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2"/>
      <c r="CNG3" s="43" t="s">
        <v>136</v>
      </c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2"/>
      <c r="CNW3" s="43" t="s">
        <v>136</v>
      </c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2"/>
      <c r="COM3" s="43" t="s">
        <v>136</v>
      </c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2"/>
      <c r="CPC3" s="43" t="s">
        <v>136</v>
      </c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2"/>
      <c r="CPS3" s="43" t="s">
        <v>136</v>
      </c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2"/>
      <c r="CQI3" s="43" t="s">
        <v>136</v>
      </c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2"/>
      <c r="CQY3" s="43" t="s">
        <v>136</v>
      </c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2"/>
      <c r="CRO3" s="43" t="s">
        <v>136</v>
      </c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2"/>
      <c r="CSE3" s="43" t="s">
        <v>136</v>
      </c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2"/>
      <c r="CSU3" s="43" t="s">
        <v>136</v>
      </c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2"/>
      <c r="CTK3" s="43" t="s">
        <v>136</v>
      </c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2"/>
      <c r="CUA3" s="43" t="s">
        <v>136</v>
      </c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2"/>
      <c r="CUQ3" s="43" t="s">
        <v>136</v>
      </c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2"/>
      <c r="CVG3" s="43" t="s">
        <v>136</v>
      </c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2"/>
      <c r="CVW3" s="43" t="s">
        <v>136</v>
      </c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2"/>
      <c r="CWM3" s="43" t="s">
        <v>136</v>
      </c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2"/>
      <c r="CXC3" s="43" t="s">
        <v>136</v>
      </c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2"/>
      <c r="CXS3" s="43" t="s">
        <v>136</v>
      </c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2"/>
      <c r="CYI3" s="43" t="s">
        <v>136</v>
      </c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2"/>
      <c r="CYY3" s="43" t="s">
        <v>136</v>
      </c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2"/>
      <c r="CZO3" s="43" t="s">
        <v>136</v>
      </c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2"/>
      <c r="DAE3" s="43" t="s">
        <v>136</v>
      </c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2"/>
      <c r="DAU3" s="43" t="s">
        <v>136</v>
      </c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2"/>
      <c r="DBK3" s="43" t="s">
        <v>136</v>
      </c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2"/>
      <c r="DCA3" s="43" t="s">
        <v>136</v>
      </c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2"/>
      <c r="DCQ3" s="43" t="s">
        <v>136</v>
      </c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2"/>
      <c r="DDG3" s="43" t="s">
        <v>136</v>
      </c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2"/>
      <c r="DDW3" s="43" t="s">
        <v>136</v>
      </c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2"/>
      <c r="DEM3" s="43" t="s">
        <v>136</v>
      </c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2"/>
      <c r="DFC3" s="43" t="s">
        <v>136</v>
      </c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2"/>
      <c r="DFS3" s="43" t="s">
        <v>136</v>
      </c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2"/>
      <c r="DGI3" s="43" t="s">
        <v>136</v>
      </c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2"/>
      <c r="DGY3" s="43" t="s">
        <v>136</v>
      </c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2"/>
      <c r="DHO3" s="43" t="s">
        <v>136</v>
      </c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2"/>
      <c r="DIE3" s="43" t="s">
        <v>136</v>
      </c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2"/>
      <c r="DIU3" s="43" t="s">
        <v>136</v>
      </c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2"/>
      <c r="DJK3" s="43" t="s">
        <v>136</v>
      </c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2"/>
      <c r="DKA3" s="43" t="s">
        <v>136</v>
      </c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2"/>
      <c r="DKQ3" s="43" t="s">
        <v>136</v>
      </c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2"/>
      <c r="DLG3" s="43" t="s">
        <v>136</v>
      </c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2"/>
      <c r="DLW3" s="43" t="s">
        <v>136</v>
      </c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2"/>
      <c r="DMM3" s="43" t="s">
        <v>136</v>
      </c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2"/>
      <c r="DNC3" s="43" t="s">
        <v>136</v>
      </c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2"/>
      <c r="DNS3" s="43" t="s">
        <v>136</v>
      </c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2"/>
      <c r="DOI3" s="43" t="s">
        <v>136</v>
      </c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2"/>
      <c r="DOY3" s="43" t="s">
        <v>136</v>
      </c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2"/>
      <c r="DPO3" s="43" t="s">
        <v>136</v>
      </c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2"/>
      <c r="DQE3" s="43" t="s">
        <v>136</v>
      </c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2"/>
      <c r="DQU3" s="43" t="s">
        <v>136</v>
      </c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2"/>
      <c r="DRK3" s="43" t="s">
        <v>136</v>
      </c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2"/>
      <c r="DSA3" s="43" t="s">
        <v>136</v>
      </c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2"/>
      <c r="DSQ3" s="43" t="s">
        <v>136</v>
      </c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2"/>
      <c r="DTG3" s="43" t="s">
        <v>136</v>
      </c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2"/>
      <c r="DTW3" s="43" t="s">
        <v>136</v>
      </c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2"/>
      <c r="DUM3" s="43" t="s">
        <v>136</v>
      </c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2"/>
      <c r="DVC3" s="43" t="s">
        <v>136</v>
      </c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2"/>
      <c r="DVS3" s="43" t="s">
        <v>136</v>
      </c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2"/>
      <c r="DWI3" s="43" t="s">
        <v>136</v>
      </c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2"/>
      <c r="DWY3" s="43" t="s">
        <v>136</v>
      </c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2"/>
      <c r="DXO3" s="43" t="s">
        <v>136</v>
      </c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2"/>
      <c r="DYE3" s="43" t="s">
        <v>136</v>
      </c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2"/>
      <c r="DYU3" s="43" t="s">
        <v>136</v>
      </c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2"/>
      <c r="DZK3" s="43" t="s">
        <v>136</v>
      </c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2"/>
      <c r="EAA3" s="43" t="s">
        <v>136</v>
      </c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2"/>
      <c r="EAQ3" s="43" t="s">
        <v>136</v>
      </c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2"/>
      <c r="EBG3" s="43" t="s">
        <v>136</v>
      </c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2"/>
      <c r="EBW3" s="43" t="s">
        <v>136</v>
      </c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2"/>
      <c r="ECM3" s="43" t="s">
        <v>136</v>
      </c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2"/>
      <c r="EDC3" s="43" t="s">
        <v>136</v>
      </c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2"/>
      <c r="EDS3" s="43" t="s">
        <v>136</v>
      </c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2"/>
      <c r="EEI3" s="43" t="s">
        <v>136</v>
      </c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2"/>
      <c r="EEY3" s="43" t="s">
        <v>136</v>
      </c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2"/>
      <c r="EFO3" s="43" t="s">
        <v>136</v>
      </c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2"/>
      <c r="EGE3" s="43" t="s">
        <v>136</v>
      </c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2"/>
      <c r="EGU3" s="43" t="s">
        <v>136</v>
      </c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2"/>
      <c r="EHK3" s="43" t="s">
        <v>136</v>
      </c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2"/>
      <c r="EIA3" s="43" t="s">
        <v>136</v>
      </c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2"/>
      <c r="EIQ3" s="43" t="s">
        <v>136</v>
      </c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2"/>
      <c r="EJG3" s="43" t="s">
        <v>136</v>
      </c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2"/>
      <c r="EJW3" s="43" t="s">
        <v>136</v>
      </c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2"/>
      <c r="EKM3" s="43" t="s">
        <v>136</v>
      </c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2"/>
      <c r="ELC3" s="43" t="s">
        <v>136</v>
      </c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2"/>
      <c r="ELS3" s="43" t="s">
        <v>136</v>
      </c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2"/>
      <c r="EMI3" s="43" t="s">
        <v>136</v>
      </c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2"/>
      <c r="EMY3" s="43" t="s">
        <v>136</v>
      </c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2"/>
      <c r="ENO3" s="43" t="s">
        <v>136</v>
      </c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2"/>
      <c r="EOE3" s="43" t="s">
        <v>136</v>
      </c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2"/>
      <c r="EOU3" s="43" t="s">
        <v>136</v>
      </c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2"/>
      <c r="EPK3" s="43" t="s">
        <v>136</v>
      </c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2"/>
      <c r="EQA3" s="43" t="s">
        <v>136</v>
      </c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2"/>
      <c r="EQQ3" s="43" t="s">
        <v>136</v>
      </c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2"/>
      <c r="ERG3" s="43" t="s">
        <v>136</v>
      </c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2"/>
      <c r="ERW3" s="43" t="s">
        <v>136</v>
      </c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2"/>
      <c r="ESM3" s="43" t="s">
        <v>136</v>
      </c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2"/>
      <c r="ETC3" s="43" t="s">
        <v>136</v>
      </c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2"/>
      <c r="ETS3" s="43" t="s">
        <v>136</v>
      </c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2"/>
      <c r="EUI3" s="43" t="s">
        <v>136</v>
      </c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2"/>
      <c r="EUY3" s="43" t="s">
        <v>136</v>
      </c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2"/>
      <c r="EVO3" s="43" t="s">
        <v>136</v>
      </c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2"/>
      <c r="EWE3" s="43" t="s">
        <v>136</v>
      </c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2"/>
      <c r="EWU3" s="43" t="s">
        <v>136</v>
      </c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2"/>
      <c r="EXK3" s="43" t="s">
        <v>136</v>
      </c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2"/>
      <c r="EYA3" s="43" t="s">
        <v>136</v>
      </c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2"/>
      <c r="EYQ3" s="43" t="s">
        <v>136</v>
      </c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2"/>
      <c r="EZG3" s="43" t="s">
        <v>136</v>
      </c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2"/>
      <c r="EZW3" s="43" t="s">
        <v>136</v>
      </c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2"/>
      <c r="FAM3" s="43" t="s">
        <v>136</v>
      </c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2"/>
      <c r="FBC3" s="43" t="s">
        <v>136</v>
      </c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2"/>
      <c r="FBS3" s="43" t="s">
        <v>136</v>
      </c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2"/>
      <c r="FCI3" s="43" t="s">
        <v>136</v>
      </c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2"/>
      <c r="FCY3" s="43" t="s">
        <v>136</v>
      </c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2"/>
      <c r="FDO3" s="43" t="s">
        <v>136</v>
      </c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2"/>
      <c r="FEE3" s="43" t="s">
        <v>136</v>
      </c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2"/>
      <c r="FEU3" s="43" t="s">
        <v>136</v>
      </c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2"/>
      <c r="FFK3" s="43" t="s">
        <v>136</v>
      </c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2"/>
      <c r="FGA3" s="43" t="s">
        <v>136</v>
      </c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2"/>
      <c r="FGQ3" s="43" t="s">
        <v>136</v>
      </c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2"/>
      <c r="FHG3" s="43" t="s">
        <v>136</v>
      </c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2"/>
      <c r="FHW3" s="43" t="s">
        <v>136</v>
      </c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2"/>
      <c r="FIM3" s="43" t="s">
        <v>136</v>
      </c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2"/>
      <c r="FJC3" s="43" t="s">
        <v>136</v>
      </c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2"/>
      <c r="FJS3" s="43" t="s">
        <v>136</v>
      </c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2"/>
      <c r="FKI3" s="43" t="s">
        <v>136</v>
      </c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2"/>
      <c r="FKY3" s="43" t="s">
        <v>136</v>
      </c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2"/>
      <c r="FLO3" s="43" t="s">
        <v>136</v>
      </c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2"/>
      <c r="FME3" s="43" t="s">
        <v>136</v>
      </c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2"/>
      <c r="FMU3" s="43" t="s">
        <v>136</v>
      </c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2"/>
      <c r="FNK3" s="43" t="s">
        <v>136</v>
      </c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2"/>
      <c r="FOA3" s="43" t="s">
        <v>136</v>
      </c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2"/>
      <c r="FOQ3" s="43" t="s">
        <v>136</v>
      </c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2"/>
      <c r="FPG3" s="43" t="s">
        <v>136</v>
      </c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2"/>
      <c r="FPW3" s="43" t="s">
        <v>136</v>
      </c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2"/>
      <c r="FQM3" s="43" t="s">
        <v>136</v>
      </c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2"/>
      <c r="FRC3" s="43" t="s">
        <v>136</v>
      </c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2"/>
      <c r="FRS3" s="43" t="s">
        <v>136</v>
      </c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2"/>
      <c r="FSI3" s="43" t="s">
        <v>136</v>
      </c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2"/>
      <c r="FSY3" s="43" t="s">
        <v>136</v>
      </c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2"/>
      <c r="FTO3" s="43" t="s">
        <v>136</v>
      </c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2"/>
      <c r="FUE3" s="43" t="s">
        <v>136</v>
      </c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2"/>
      <c r="FUU3" s="43" t="s">
        <v>136</v>
      </c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2"/>
      <c r="FVK3" s="43" t="s">
        <v>136</v>
      </c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2"/>
      <c r="FWA3" s="43" t="s">
        <v>136</v>
      </c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2"/>
      <c r="FWQ3" s="43" t="s">
        <v>136</v>
      </c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2"/>
      <c r="FXG3" s="43" t="s">
        <v>136</v>
      </c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2"/>
      <c r="FXW3" s="43" t="s">
        <v>136</v>
      </c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2"/>
      <c r="FYM3" s="43" t="s">
        <v>136</v>
      </c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2"/>
      <c r="FZC3" s="43" t="s">
        <v>136</v>
      </c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2"/>
      <c r="FZS3" s="43" t="s">
        <v>136</v>
      </c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2"/>
      <c r="GAI3" s="43" t="s">
        <v>136</v>
      </c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2"/>
      <c r="GAY3" s="43" t="s">
        <v>136</v>
      </c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2"/>
      <c r="GBO3" s="43" t="s">
        <v>136</v>
      </c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2"/>
      <c r="GCE3" s="43" t="s">
        <v>136</v>
      </c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2"/>
      <c r="GCU3" s="43" t="s">
        <v>136</v>
      </c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2"/>
      <c r="GDK3" s="43" t="s">
        <v>136</v>
      </c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2"/>
      <c r="GEA3" s="43" t="s">
        <v>136</v>
      </c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2"/>
      <c r="GEQ3" s="43" t="s">
        <v>136</v>
      </c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2"/>
      <c r="GFG3" s="43" t="s">
        <v>136</v>
      </c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2"/>
      <c r="GFW3" s="43" t="s">
        <v>136</v>
      </c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2"/>
      <c r="GGM3" s="43" t="s">
        <v>136</v>
      </c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2"/>
      <c r="GHC3" s="43" t="s">
        <v>136</v>
      </c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2"/>
      <c r="GHS3" s="43" t="s">
        <v>136</v>
      </c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2"/>
      <c r="GII3" s="43" t="s">
        <v>136</v>
      </c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2"/>
      <c r="GIY3" s="43" t="s">
        <v>136</v>
      </c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2"/>
      <c r="GJO3" s="43" t="s">
        <v>136</v>
      </c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2"/>
      <c r="GKE3" s="43" t="s">
        <v>136</v>
      </c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2"/>
      <c r="GKU3" s="43" t="s">
        <v>136</v>
      </c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2"/>
      <c r="GLK3" s="43" t="s">
        <v>136</v>
      </c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2"/>
      <c r="GMA3" s="43" t="s">
        <v>136</v>
      </c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2"/>
      <c r="GMQ3" s="43" t="s">
        <v>136</v>
      </c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2"/>
      <c r="GNG3" s="43" t="s">
        <v>136</v>
      </c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2"/>
      <c r="GNW3" s="43" t="s">
        <v>136</v>
      </c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2"/>
      <c r="GOM3" s="43" t="s">
        <v>136</v>
      </c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2"/>
      <c r="GPC3" s="43" t="s">
        <v>136</v>
      </c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2"/>
      <c r="GPS3" s="43" t="s">
        <v>136</v>
      </c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2"/>
      <c r="GQI3" s="43" t="s">
        <v>136</v>
      </c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2"/>
      <c r="GQY3" s="43" t="s">
        <v>136</v>
      </c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2"/>
      <c r="GRO3" s="43" t="s">
        <v>136</v>
      </c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2"/>
      <c r="GSE3" s="43" t="s">
        <v>136</v>
      </c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2"/>
      <c r="GSU3" s="43" t="s">
        <v>136</v>
      </c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2"/>
      <c r="GTK3" s="43" t="s">
        <v>136</v>
      </c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2"/>
      <c r="GUA3" s="43" t="s">
        <v>136</v>
      </c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2"/>
      <c r="GUQ3" s="43" t="s">
        <v>136</v>
      </c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2"/>
      <c r="GVG3" s="43" t="s">
        <v>136</v>
      </c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2"/>
      <c r="GVW3" s="43" t="s">
        <v>136</v>
      </c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2"/>
      <c r="GWM3" s="43" t="s">
        <v>136</v>
      </c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2"/>
      <c r="GXC3" s="43" t="s">
        <v>136</v>
      </c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2"/>
      <c r="GXS3" s="43" t="s">
        <v>136</v>
      </c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2"/>
      <c r="GYI3" s="43" t="s">
        <v>136</v>
      </c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2"/>
      <c r="GYY3" s="43" t="s">
        <v>136</v>
      </c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2"/>
      <c r="GZO3" s="43" t="s">
        <v>136</v>
      </c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2"/>
      <c r="HAE3" s="43" t="s">
        <v>136</v>
      </c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2"/>
      <c r="HAU3" s="43" t="s">
        <v>136</v>
      </c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2"/>
      <c r="HBK3" s="43" t="s">
        <v>136</v>
      </c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2"/>
      <c r="HCA3" s="43" t="s">
        <v>136</v>
      </c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2"/>
      <c r="HCQ3" s="43" t="s">
        <v>136</v>
      </c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2"/>
      <c r="HDG3" s="43" t="s">
        <v>136</v>
      </c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2"/>
      <c r="HDW3" s="43" t="s">
        <v>136</v>
      </c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2"/>
      <c r="HEM3" s="43" t="s">
        <v>136</v>
      </c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2"/>
      <c r="HFC3" s="43" t="s">
        <v>136</v>
      </c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2"/>
      <c r="HFS3" s="43" t="s">
        <v>136</v>
      </c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2"/>
      <c r="HGI3" s="43" t="s">
        <v>136</v>
      </c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2"/>
      <c r="HGY3" s="43" t="s">
        <v>136</v>
      </c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2"/>
      <c r="HHO3" s="43" t="s">
        <v>136</v>
      </c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2"/>
      <c r="HIE3" s="43" t="s">
        <v>136</v>
      </c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2"/>
      <c r="HIU3" s="43" t="s">
        <v>136</v>
      </c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2"/>
      <c r="HJK3" s="43" t="s">
        <v>136</v>
      </c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2"/>
      <c r="HKA3" s="43" t="s">
        <v>136</v>
      </c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2"/>
      <c r="HKQ3" s="43" t="s">
        <v>136</v>
      </c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2"/>
      <c r="HLG3" s="43" t="s">
        <v>136</v>
      </c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2"/>
      <c r="HLW3" s="43" t="s">
        <v>136</v>
      </c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2"/>
      <c r="HMM3" s="43" t="s">
        <v>136</v>
      </c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2"/>
      <c r="HNC3" s="43" t="s">
        <v>136</v>
      </c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2"/>
      <c r="HNS3" s="43" t="s">
        <v>136</v>
      </c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2"/>
      <c r="HOI3" s="43" t="s">
        <v>136</v>
      </c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2"/>
      <c r="HOY3" s="43" t="s">
        <v>136</v>
      </c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2"/>
      <c r="HPO3" s="43" t="s">
        <v>136</v>
      </c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2"/>
      <c r="HQE3" s="43" t="s">
        <v>136</v>
      </c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2"/>
      <c r="HQU3" s="43" t="s">
        <v>136</v>
      </c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2"/>
      <c r="HRK3" s="43" t="s">
        <v>136</v>
      </c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2"/>
      <c r="HSA3" s="43" t="s">
        <v>136</v>
      </c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2"/>
      <c r="HSQ3" s="43" t="s">
        <v>136</v>
      </c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2"/>
      <c r="HTG3" s="43" t="s">
        <v>136</v>
      </c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2"/>
      <c r="HTW3" s="43" t="s">
        <v>136</v>
      </c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2"/>
      <c r="HUM3" s="43" t="s">
        <v>136</v>
      </c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2"/>
      <c r="HVC3" s="43" t="s">
        <v>136</v>
      </c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2"/>
      <c r="HVS3" s="43" t="s">
        <v>136</v>
      </c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2"/>
      <c r="HWI3" s="43" t="s">
        <v>136</v>
      </c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2"/>
      <c r="HWY3" s="43" t="s">
        <v>136</v>
      </c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2"/>
      <c r="HXO3" s="43" t="s">
        <v>136</v>
      </c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2"/>
      <c r="HYE3" s="43" t="s">
        <v>136</v>
      </c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2"/>
      <c r="HYU3" s="43" t="s">
        <v>136</v>
      </c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2"/>
      <c r="HZK3" s="43" t="s">
        <v>136</v>
      </c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2"/>
      <c r="IAA3" s="43" t="s">
        <v>136</v>
      </c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2"/>
      <c r="IAQ3" s="43" t="s">
        <v>136</v>
      </c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2"/>
      <c r="IBG3" s="43" t="s">
        <v>136</v>
      </c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2"/>
      <c r="IBW3" s="43" t="s">
        <v>136</v>
      </c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2"/>
      <c r="ICM3" s="43" t="s">
        <v>136</v>
      </c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2"/>
      <c r="IDC3" s="43" t="s">
        <v>136</v>
      </c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2"/>
      <c r="IDS3" s="43" t="s">
        <v>136</v>
      </c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2"/>
      <c r="IEI3" s="43" t="s">
        <v>136</v>
      </c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2"/>
      <c r="IEY3" s="43" t="s">
        <v>136</v>
      </c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2"/>
      <c r="IFO3" s="43" t="s">
        <v>136</v>
      </c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2"/>
      <c r="IGE3" s="43" t="s">
        <v>136</v>
      </c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2"/>
      <c r="IGU3" s="43" t="s">
        <v>136</v>
      </c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2"/>
      <c r="IHK3" s="43" t="s">
        <v>136</v>
      </c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2"/>
      <c r="IIA3" s="43" t="s">
        <v>136</v>
      </c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2"/>
      <c r="IIQ3" s="43" t="s">
        <v>136</v>
      </c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2"/>
      <c r="IJG3" s="43" t="s">
        <v>136</v>
      </c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2"/>
      <c r="IJW3" s="43" t="s">
        <v>136</v>
      </c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2"/>
      <c r="IKM3" s="43" t="s">
        <v>136</v>
      </c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2"/>
      <c r="ILC3" s="43" t="s">
        <v>136</v>
      </c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2"/>
      <c r="ILS3" s="43" t="s">
        <v>136</v>
      </c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2"/>
      <c r="IMI3" s="43" t="s">
        <v>136</v>
      </c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2"/>
      <c r="IMY3" s="43" t="s">
        <v>136</v>
      </c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2"/>
      <c r="INO3" s="43" t="s">
        <v>136</v>
      </c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2"/>
      <c r="IOE3" s="43" t="s">
        <v>136</v>
      </c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2"/>
      <c r="IOU3" s="43" t="s">
        <v>136</v>
      </c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2"/>
      <c r="IPK3" s="43" t="s">
        <v>136</v>
      </c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2"/>
      <c r="IQA3" s="43" t="s">
        <v>136</v>
      </c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2"/>
      <c r="IQQ3" s="43" t="s">
        <v>136</v>
      </c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2"/>
      <c r="IRG3" s="43" t="s">
        <v>136</v>
      </c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2"/>
      <c r="IRW3" s="43" t="s">
        <v>136</v>
      </c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2"/>
      <c r="ISM3" s="43" t="s">
        <v>136</v>
      </c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2"/>
      <c r="ITC3" s="43" t="s">
        <v>136</v>
      </c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2"/>
      <c r="ITS3" s="43" t="s">
        <v>136</v>
      </c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2"/>
      <c r="IUI3" s="43" t="s">
        <v>136</v>
      </c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2"/>
      <c r="IUY3" s="43" t="s">
        <v>136</v>
      </c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2"/>
      <c r="IVO3" s="43" t="s">
        <v>136</v>
      </c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2"/>
      <c r="IWE3" s="43" t="s">
        <v>136</v>
      </c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2"/>
      <c r="IWU3" s="43" t="s">
        <v>136</v>
      </c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2"/>
      <c r="IXK3" s="43" t="s">
        <v>136</v>
      </c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2"/>
      <c r="IYA3" s="43" t="s">
        <v>136</v>
      </c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2"/>
      <c r="IYQ3" s="43" t="s">
        <v>136</v>
      </c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2"/>
      <c r="IZG3" s="43" t="s">
        <v>136</v>
      </c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2"/>
      <c r="IZW3" s="43" t="s">
        <v>136</v>
      </c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2"/>
      <c r="JAM3" s="43" t="s">
        <v>136</v>
      </c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2"/>
      <c r="JBC3" s="43" t="s">
        <v>136</v>
      </c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2"/>
      <c r="JBS3" s="43" t="s">
        <v>136</v>
      </c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2"/>
      <c r="JCI3" s="43" t="s">
        <v>136</v>
      </c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2"/>
      <c r="JCY3" s="43" t="s">
        <v>136</v>
      </c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2"/>
      <c r="JDO3" s="43" t="s">
        <v>136</v>
      </c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2"/>
      <c r="JEE3" s="43" t="s">
        <v>136</v>
      </c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2"/>
      <c r="JEU3" s="43" t="s">
        <v>136</v>
      </c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2"/>
      <c r="JFK3" s="43" t="s">
        <v>136</v>
      </c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2"/>
      <c r="JGA3" s="43" t="s">
        <v>136</v>
      </c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2"/>
      <c r="JGQ3" s="43" t="s">
        <v>136</v>
      </c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2"/>
      <c r="JHG3" s="43" t="s">
        <v>136</v>
      </c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2"/>
      <c r="JHW3" s="43" t="s">
        <v>136</v>
      </c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2"/>
      <c r="JIM3" s="43" t="s">
        <v>136</v>
      </c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2"/>
      <c r="JJC3" s="43" t="s">
        <v>136</v>
      </c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2"/>
      <c r="JJS3" s="43" t="s">
        <v>136</v>
      </c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2"/>
      <c r="JKI3" s="43" t="s">
        <v>136</v>
      </c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2"/>
      <c r="JKY3" s="43" t="s">
        <v>136</v>
      </c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2"/>
      <c r="JLO3" s="43" t="s">
        <v>136</v>
      </c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2"/>
      <c r="JME3" s="43" t="s">
        <v>136</v>
      </c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2"/>
      <c r="JMU3" s="43" t="s">
        <v>136</v>
      </c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2"/>
      <c r="JNK3" s="43" t="s">
        <v>136</v>
      </c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2"/>
      <c r="JOA3" s="43" t="s">
        <v>136</v>
      </c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2"/>
      <c r="JOQ3" s="43" t="s">
        <v>136</v>
      </c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2"/>
      <c r="JPG3" s="43" t="s">
        <v>136</v>
      </c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2"/>
      <c r="JPW3" s="43" t="s">
        <v>136</v>
      </c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2"/>
      <c r="JQM3" s="43" t="s">
        <v>136</v>
      </c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2"/>
      <c r="JRC3" s="43" t="s">
        <v>136</v>
      </c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2"/>
      <c r="JRS3" s="43" t="s">
        <v>136</v>
      </c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2"/>
      <c r="JSI3" s="43" t="s">
        <v>136</v>
      </c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2"/>
      <c r="JSY3" s="43" t="s">
        <v>136</v>
      </c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2"/>
      <c r="JTO3" s="43" t="s">
        <v>136</v>
      </c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2"/>
      <c r="JUE3" s="43" t="s">
        <v>136</v>
      </c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2"/>
      <c r="JUU3" s="43" t="s">
        <v>136</v>
      </c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2"/>
      <c r="JVK3" s="43" t="s">
        <v>136</v>
      </c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2"/>
      <c r="JWA3" s="43" t="s">
        <v>136</v>
      </c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2"/>
      <c r="JWQ3" s="43" t="s">
        <v>136</v>
      </c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2"/>
      <c r="JXG3" s="43" t="s">
        <v>136</v>
      </c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2"/>
      <c r="JXW3" s="43" t="s">
        <v>136</v>
      </c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2"/>
      <c r="JYM3" s="43" t="s">
        <v>136</v>
      </c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2"/>
      <c r="JZC3" s="43" t="s">
        <v>136</v>
      </c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2"/>
      <c r="JZS3" s="43" t="s">
        <v>136</v>
      </c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2"/>
      <c r="KAI3" s="43" t="s">
        <v>136</v>
      </c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2"/>
      <c r="KAY3" s="43" t="s">
        <v>136</v>
      </c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2"/>
      <c r="KBO3" s="43" t="s">
        <v>136</v>
      </c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2"/>
      <c r="KCE3" s="43" t="s">
        <v>136</v>
      </c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2"/>
      <c r="KCU3" s="43" t="s">
        <v>136</v>
      </c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2"/>
      <c r="KDK3" s="43" t="s">
        <v>136</v>
      </c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2"/>
      <c r="KEA3" s="43" t="s">
        <v>136</v>
      </c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2"/>
      <c r="KEQ3" s="43" t="s">
        <v>136</v>
      </c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2"/>
      <c r="KFG3" s="43" t="s">
        <v>136</v>
      </c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2"/>
      <c r="KFW3" s="43" t="s">
        <v>136</v>
      </c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2"/>
      <c r="KGM3" s="43" t="s">
        <v>136</v>
      </c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2"/>
      <c r="KHC3" s="43" t="s">
        <v>136</v>
      </c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2"/>
      <c r="KHS3" s="43" t="s">
        <v>136</v>
      </c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2"/>
      <c r="KII3" s="43" t="s">
        <v>136</v>
      </c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2"/>
      <c r="KIY3" s="43" t="s">
        <v>136</v>
      </c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2"/>
      <c r="KJO3" s="43" t="s">
        <v>136</v>
      </c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2"/>
      <c r="KKE3" s="43" t="s">
        <v>136</v>
      </c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2"/>
      <c r="KKU3" s="43" t="s">
        <v>136</v>
      </c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2"/>
      <c r="KLK3" s="43" t="s">
        <v>136</v>
      </c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2"/>
      <c r="KMA3" s="43" t="s">
        <v>136</v>
      </c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2"/>
      <c r="KMQ3" s="43" t="s">
        <v>136</v>
      </c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2"/>
      <c r="KNG3" s="43" t="s">
        <v>136</v>
      </c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2"/>
      <c r="KNW3" s="43" t="s">
        <v>136</v>
      </c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2"/>
      <c r="KOM3" s="43" t="s">
        <v>136</v>
      </c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2"/>
      <c r="KPC3" s="43" t="s">
        <v>136</v>
      </c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2"/>
      <c r="KPS3" s="43" t="s">
        <v>136</v>
      </c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2"/>
      <c r="KQI3" s="43" t="s">
        <v>136</v>
      </c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2"/>
      <c r="KQY3" s="43" t="s">
        <v>136</v>
      </c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2"/>
      <c r="KRO3" s="43" t="s">
        <v>136</v>
      </c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2"/>
      <c r="KSE3" s="43" t="s">
        <v>136</v>
      </c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2"/>
      <c r="KSU3" s="43" t="s">
        <v>136</v>
      </c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2"/>
      <c r="KTK3" s="43" t="s">
        <v>136</v>
      </c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2"/>
      <c r="KUA3" s="43" t="s">
        <v>136</v>
      </c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2"/>
      <c r="KUQ3" s="43" t="s">
        <v>136</v>
      </c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2"/>
      <c r="KVG3" s="43" t="s">
        <v>136</v>
      </c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2"/>
      <c r="KVW3" s="43" t="s">
        <v>136</v>
      </c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2"/>
      <c r="KWM3" s="43" t="s">
        <v>136</v>
      </c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2"/>
      <c r="KXC3" s="43" t="s">
        <v>136</v>
      </c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2"/>
      <c r="KXS3" s="43" t="s">
        <v>136</v>
      </c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2"/>
      <c r="KYI3" s="43" t="s">
        <v>136</v>
      </c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2"/>
      <c r="KYY3" s="43" t="s">
        <v>136</v>
      </c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2"/>
      <c r="KZO3" s="43" t="s">
        <v>136</v>
      </c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2"/>
      <c r="LAE3" s="43" t="s">
        <v>136</v>
      </c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2"/>
      <c r="LAU3" s="43" t="s">
        <v>136</v>
      </c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2"/>
      <c r="LBK3" s="43" t="s">
        <v>136</v>
      </c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2"/>
      <c r="LCA3" s="43" t="s">
        <v>136</v>
      </c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2"/>
      <c r="LCQ3" s="43" t="s">
        <v>136</v>
      </c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2"/>
      <c r="LDG3" s="43" t="s">
        <v>136</v>
      </c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2"/>
      <c r="LDW3" s="43" t="s">
        <v>136</v>
      </c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2"/>
      <c r="LEM3" s="43" t="s">
        <v>136</v>
      </c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2"/>
      <c r="LFC3" s="43" t="s">
        <v>136</v>
      </c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2"/>
      <c r="LFS3" s="43" t="s">
        <v>136</v>
      </c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2"/>
      <c r="LGI3" s="43" t="s">
        <v>136</v>
      </c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2"/>
      <c r="LGY3" s="43" t="s">
        <v>136</v>
      </c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2"/>
      <c r="LHO3" s="43" t="s">
        <v>136</v>
      </c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2"/>
      <c r="LIE3" s="43" t="s">
        <v>136</v>
      </c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2"/>
      <c r="LIU3" s="43" t="s">
        <v>136</v>
      </c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2"/>
      <c r="LJK3" s="43" t="s">
        <v>136</v>
      </c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2"/>
      <c r="LKA3" s="43" t="s">
        <v>136</v>
      </c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2"/>
      <c r="LKQ3" s="43" t="s">
        <v>136</v>
      </c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2"/>
      <c r="LLG3" s="43" t="s">
        <v>136</v>
      </c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2"/>
      <c r="LLW3" s="43" t="s">
        <v>136</v>
      </c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2"/>
      <c r="LMM3" s="43" t="s">
        <v>136</v>
      </c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2"/>
      <c r="LNC3" s="43" t="s">
        <v>136</v>
      </c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2"/>
      <c r="LNS3" s="43" t="s">
        <v>136</v>
      </c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2"/>
      <c r="LOI3" s="43" t="s">
        <v>136</v>
      </c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2"/>
      <c r="LOY3" s="43" t="s">
        <v>136</v>
      </c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2"/>
      <c r="LPO3" s="43" t="s">
        <v>136</v>
      </c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2"/>
      <c r="LQE3" s="43" t="s">
        <v>136</v>
      </c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2"/>
      <c r="LQU3" s="43" t="s">
        <v>136</v>
      </c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2"/>
      <c r="LRK3" s="43" t="s">
        <v>136</v>
      </c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2"/>
      <c r="LSA3" s="43" t="s">
        <v>136</v>
      </c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2"/>
      <c r="LSQ3" s="43" t="s">
        <v>136</v>
      </c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2"/>
      <c r="LTG3" s="43" t="s">
        <v>136</v>
      </c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2"/>
      <c r="LTW3" s="43" t="s">
        <v>136</v>
      </c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2"/>
      <c r="LUM3" s="43" t="s">
        <v>136</v>
      </c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2"/>
      <c r="LVC3" s="43" t="s">
        <v>136</v>
      </c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2"/>
      <c r="LVS3" s="43" t="s">
        <v>136</v>
      </c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2"/>
      <c r="LWI3" s="43" t="s">
        <v>136</v>
      </c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2"/>
      <c r="LWY3" s="43" t="s">
        <v>136</v>
      </c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2"/>
      <c r="LXO3" s="43" t="s">
        <v>136</v>
      </c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2"/>
      <c r="LYE3" s="43" t="s">
        <v>136</v>
      </c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2"/>
      <c r="LYU3" s="43" t="s">
        <v>136</v>
      </c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2"/>
      <c r="LZK3" s="43" t="s">
        <v>136</v>
      </c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2"/>
      <c r="MAA3" s="43" t="s">
        <v>136</v>
      </c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2"/>
      <c r="MAQ3" s="43" t="s">
        <v>136</v>
      </c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2"/>
      <c r="MBG3" s="43" t="s">
        <v>136</v>
      </c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2"/>
      <c r="MBW3" s="43" t="s">
        <v>136</v>
      </c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2"/>
      <c r="MCM3" s="43" t="s">
        <v>136</v>
      </c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2"/>
      <c r="MDC3" s="43" t="s">
        <v>136</v>
      </c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2"/>
      <c r="MDS3" s="43" t="s">
        <v>136</v>
      </c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2"/>
      <c r="MEI3" s="43" t="s">
        <v>136</v>
      </c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2"/>
      <c r="MEY3" s="43" t="s">
        <v>136</v>
      </c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2"/>
      <c r="MFO3" s="43" t="s">
        <v>136</v>
      </c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2"/>
      <c r="MGE3" s="43" t="s">
        <v>136</v>
      </c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2"/>
      <c r="MGU3" s="43" t="s">
        <v>136</v>
      </c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2"/>
      <c r="MHK3" s="43" t="s">
        <v>136</v>
      </c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2"/>
      <c r="MIA3" s="43" t="s">
        <v>136</v>
      </c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2"/>
      <c r="MIQ3" s="43" t="s">
        <v>136</v>
      </c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2"/>
      <c r="MJG3" s="43" t="s">
        <v>136</v>
      </c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2"/>
      <c r="MJW3" s="43" t="s">
        <v>136</v>
      </c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2"/>
      <c r="MKM3" s="43" t="s">
        <v>136</v>
      </c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2"/>
      <c r="MLC3" s="43" t="s">
        <v>136</v>
      </c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2"/>
      <c r="MLS3" s="43" t="s">
        <v>136</v>
      </c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2"/>
      <c r="MMI3" s="43" t="s">
        <v>136</v>
      </c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2"/>
      <c r="MMY3" s="43" t="s">
        <v>136</v>
      </c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2"/>
      <c r="MNO3" s="43" t="s">
        <v>136</v>
      </c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2"/>
      <c r="MOE3" s="43" t="s">
        <v>136</v>
      </c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2"/>
      <c r="MOU3" s="43" t="s">
        <v>136</v>
      </c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2"/>
      <c r="MPK3" s="43" t="s">
        <v>136</v>
      </c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2"/>
      <c r="MQA3" s="43" t="s">
        <v>136</v>
      </c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2"/>
      <c r="MQQ3" s="43" t="s">
        <v>136</v>
      </c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2"/>
      <c r="MRG3" s="43" t="s">
        <v>136</v>
      </c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2"/>
      <c r="MRW3" s="43" t="s">
        <v>136</v>
      </c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2"/>
      <c r="MSM3" s="43" t="s">
        <v>136</v>
      </c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2"/>
      <c r="MTC3" s="43" t="s">
        <v>136</v>
      </c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2"/>
      <c r="MTS3" s="43" t="s">
        <v>136</v>
      </c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2"/>
      <c r="MUI3" s="43" t="s">
        <v>136</v>
      </c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2"/>
      <c r="MUY3" s="43" t="s">
        <v>136</v>
      </c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2"/>
      <c r="MVO3" s="43" t="s">
        <v>136</v>
      </c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2"/>
      <c r="MWE3" s="43" t="s">
        <v>136</v>
      </c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2"/>
      <c r="MWU3" s="43" t="s">
        <v>136</v>
      </c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2"/>
      <c r="MXK3" s="43" t="s">
        <v>136</v>
      </c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2"/>
      <c r="MYA3" s="43" t="s">
        <v>136</v>
      </c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2"/>
      <c r="MYQ3" s="43" t="s">
        <v>136</v>
      </c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2"/>
      <c r="MZG3" s="43" t="s">
        <v>136</v>
      </c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2"/>
      <c r="MZW3" s="43" t="s">
        <v>136</v>
      </c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2"/>
      <c r="NAM3" s="43" t="s">
        <v>136</v>
      </c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2"/>
      <c r="NBC3" s="43" t="s">
        <v>136</v>
      </c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2"/>
      <c r="NBS3" s="43" t="s">
        <v>136</v>
      </c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2"/>
      <c r="NCI3" s="43" t="s">
        <v>136</v>
      </c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2"/>
      <c r="NCY3" s="43" t="s">
        <v>136</v>
      </c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2"/>
      <c r="NDO3" s="43" t="s">
        <v>136</v>
      </c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2"/>
      <c r="NEE3" s="43" t="s">
        <v>136</v>
      </c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2"/>
      <c r="NEU3" s="43" t="s">
        <v>136</v>
      </c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2"/>
      <c r="NFK3" s="43" t="s">
        <v>136</v>
      </c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2"/>
      <c r="NGA3" s="43" t="s">
        <v>136</v>
      </c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2"/>
      <c r="NGQ3" s="43" t="s">
        <v>136</v>
      </c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2"/>
      <c r="NHG3" s="43" t="s">
        <v>136</v>
      </c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2"/>
      <c r="NHW3" s="43" t="s">
        <v>136</v>
      </c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2"/>
      <c r="NIM3" s="43" t="s">
        <v>136</v>
      </c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2"/>
      <c r="NJC3" s="43" t="s">
        <v>136</v>
      </c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2"/>
      <c r="NJS3" s="43" t="s">
        <v>136</v>
      </c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2"/>
      <c r="NKI3" s="43" t="s">
        <v>136</v>
      </c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2"/>
      <c r="NKY3" s="43" t="s">
        <v>136</v>
      </c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2"/>
      <c r="NLO3" s="43" t="s">
        <v>136</v>
      </c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2"/>
      <c r="NME3" s="43" t="s">
        <v>136</v>
      </c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2"/>
      <c r="NMU3" s="43" t="s">
        <v>136</v>
      </c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2"/>
      <c r="NNK3" s="43" t="s">
        <v>136</v>
      </c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2"/>
      <c r="NOA3" s="43" t="s">
        <v>136</v>
      </c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2"/>
      <c r="NOQ3" s="43" t="s">
        <v>136</v>
      </c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2"/>
      <c r="NPG3" s="43" t="s">
        <v>136</v>
      </c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2"/>
      <c r="NPW3" s="43" t="s">
        <v>136</v>
      </c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2"/>
      <c r="NQM3" s="43" t="s">
        <v>136</v>
      </c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2"/>
      <c r="NRC3" s="43" t="s">
        <v>136</v>
      </c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2"/>
      <c r="NRS3" s="43" t="s">
        <v>136</v>
      </c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2"/>
      <c r="NSI3" s="43" t="s">
        <v>136</v>
      </c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2"/>
      <c r="NSY3" s="43" t="s">
        <v>136</v>
      </c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2"/>
      <c r="NTO3" s="43" t="s">
        <v>136</v>
      </c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2"/>
      <c r="NUE3" s="43" t="s">
        <v>136</v>
      </c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2"/>
      <c r="NUU3" s="43" t="s">
        <v>136</v>
      </c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2"/>
      <c r="NVK3" s="43" t="s">
        <v>136</v>
      </c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2"/>
      <c r="NWA3" s="43" t="s">
        <v>136</v>
      </c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2"/>
      <c r="NWQ3" s="43" t="s">
        <v>136</v>
      </c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2"/>
      <c r="NXG3" s="43" t="s">
        <v>136</v>
      </c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2"/>
      <c r="NXW3" s="43" t="s">
        <v>136</v>
      </c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2"/>
      <c r="NYM3" s="43" t="s">
        <v>136</v>
      </c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2"/>
      <c r="NZC3" s="43" t="s">
        <v>136</v>
      </c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2"/>
      <c r="NZS3" s="43" t="s">
        <v>136</v>
      </c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2"/>
      <c r="OAI3" s="43" t="s">
        <v>136</v>
      </c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2"/>
      <c r="OAY3" s="43" t="s">
        <v>136</v>
      </c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2"/>
      <c r="OBO3" s="43" t="s">
        <v>136</v>
      </c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2"/>
      <c r="OCE3" s="43" t="s">
        <v>136</v>
      </c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2"/>
      <c r="OCU3" s="43" t="s">
        <v>136</v>
      </c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2"/>
      <c r="ODK3" s="43" t="s">
        <v>136</v>
      </c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2"/>
      <c r="OEA3" s="43" t="s">
        <v>136</v>
      </c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2"/>
      <c r="OEQ3" s="43" t="s">
        <v>136</v>
      </c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2"/>
      <c r="OFG3" s="43" t="s">
        <v>136</v>
      </c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2"/>
      <c r="OFW3" s="43" t="s">
        <v>136</v>
      </c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2"/>
      <c r="OGM3" s="43" t="s">
        <v>136</v>
      </c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2"/>
      <c r="OHC3" s="43" t="s">
        <v>136</v>
      </c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2"/>
      <c r="OHS3" s="43" t="s">
        <v>136</v>
      </c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2"/>
      <c r="OII3" s="43" t="s">
        <v>136</v>
      </c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2"/>
      <c r="OIY3" s="43" t="s">
        <v>136</v>
      </c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2"/>
      <c r="OJO3" s="43" t="s">
        <v>136</v>
      </c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2"/>
      <c r="OKE3" s="43" t="s">
        <v>136</v>
      </c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2"/>
      <c r="OKU3" s="43" t="s">
        <v>136</v>
      </c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2"/>
      <c r="OLK3" s="43" t="s">
        <v>136</v>
      </c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2"/>
      <c r="OMA3" s="43" t="s">
        <v>136</v>
      </c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2"/>
      <c r="OMQ3" s="43" t="s">
        <v>136</v>
      </c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2"/>
      <c r="ONG3" s="43" t="s">
        <v>136</v>
      </c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2"/>
      <c r="ONW3" s="43" t="s">
        <v>136</v>
      </c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2"/>
      <c r="OOM3" s="43" t="s">
        <v>136</v>
      </c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2"/>
      <c r="OPC3" s="43" t="s">
        <v>136</v>
      </c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2"/>
      <c r="OPS3" s="43" t="s">
        <v>136</v>
      </c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2"/>
      <c r="OQI3" s="43" t="s">
        <v>136</v>
      </c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2"/>
      <c r="OQY3" s="43" t="s">
        <v>136</v>
      </c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2"/>
      <c r="ORO3" s="43" t="s">
        <v>136</v>
      </c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2"/>
      <c r="OSE3" s="43" t="s">
        <v>136</v>
      </c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2"/>
      <c r="OSU3" s="43" t="s">
        <v>136</v>
      </c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2"/>
      <c r="OTK3" s="43" t="s">
        <v>136</v>
      </c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2"/>
      <c r="OUA3" s="43" t="s">
        <v>136</v>
      </c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2"/>
      <c r="OUQ3" s="43" t="s">
        <v>136</v>
      </c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2"/>
      <c r="OVG3" s="43" t="s">
        <v>136</v>
      </c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2"/>
      <c r="OVW3" s="43" t="s">
        <v>136</v>
      </c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2"/>
      <c r="OWM3" s="43" t="s">
        <v>136</v>
      </c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2"/>
      <c r="OXC3" s="43" t="s">
        <v>136</v>
      </c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2"/>
      <c r="OXS3" s="43" t="s">
        <v>136</v>
      </c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2"/>
      <c r="OYI3" s="43" t="s">
        <v>136</v>
      </c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2"/>
      <c r="OYY3" s="43" t="s">
        <v>136</v>
      </c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2"/>
      <c r="OZO3" s="43" t="s">
        <v>136</v>
      </c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2"/>
      <c r="PAE3" s="43" t="s">
        <v>136</v>
      </c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2"/>
      <c r="PAU3" s="43" t="s">
        <v>136</v>
      </c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2"/>
      <c r="PBK3" s="43" t="s">
        <v>136</v>
      </c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2"/>
      <c r="PCA3" s="43" t="s">
        <v>136</v>
      </c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2"/>
      <c r="PCQ3" s="43" t="s">
        <v>136</v>
      </c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2"/>
      <c r="PDG3" s="43" t="s">
        <v>136</v>
      </c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2"/>
      <c r="PDW3" s="43" t="s">
        <v>136</v>
      </c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2"/>
      <c r="PEM3" s="43" t="s">
        <v>136</v>
      </c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2"/>
      <c r="PFC3" s="43" t="s">
        <v>136</v>
      </c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2"/>
      <c r="PFS3" s="43" t="s">
        <v>136</v>
      </c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2"/>
      <c r="PGI3" s="43" t="s">
        <v>136</v>
      </c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2"/>
      <c r="PGY3" s="43" t="s">
        <v>136</v>
      </c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2"/>
      <c r="PHO3" s="43" t="s">
        <v>136</v>
      </c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2"/>
      <c r="PIE3" s="43" t="s">
        <v>136</v>
      </c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2"/>
      <c r="PIU3" s="43" t="s">
        <v>136</v>
      </c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2"/>
      <c r="PJK3" s="43" t="s">
        <v>136</v>
      </c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2"/>
      <c r="PKA3" s="43" t="s">
        <v>136</v>
      </c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2"/>
      <c r="PKQ3" s="43" t="s">
        <v>136</v>
      </c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2"/>
      <c r="PLG3" s="43" t="s">
        <v>136</v>
      </c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2"/>
      <c r="PLW3" s="43" t="s">
        <v>136</v>
      </c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2"/>
      <c r="PMM3" s="43" t="s">
        <v>136</v>
      </c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2"/>
      <c r="PNC3" s="43" t="s">
        <v>136</v>
      </c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2"/>
      <c r="PNS3" s="43" t="s">
        <v>136</v>
      </c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2"/>
      <c r="POI3" s="43" t="s">
        <v>136</v>
      </c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2"/>
      <c r="POY3" s="43" t="s">
        <v>136</v>
      </c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2"/>
      <c r="PPO3" s="43" t="s">
        <v>136</v>
      </c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2"/>
      <c r="PQE3" s="43" t="s">
        <v>136</v>
      </c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2"/>
      <c r="PQU3" s="43" t="s">
        <v>136</v>
      </c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2"/>
      <c r="PRK3" s="43" t="s">
        <v>136</v>
      </c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2"/>
      <c r="PSA3" s="43" t="s">
        <v>136</v>
      </c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2"/>
      <c r="PSQ3" s="43" t="s">
        <v>136</v>
      </c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2"/>
      <c r="PTG3" s="43" t="s">
        <v>136</v>
      </c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2"/>
      <c r="PTW3" s="43" t="s">
        <v>136</v>
      </c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2"/>
      <c r="PUM3" s="43" t="s">
        <v>136</v>
      </c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2"/>
      <c r="PVC3" s="43" t="s">
        <v>136</v>
      </c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2"/>
      <c r="PVS3" s="43" t="s">
        <v>136</v>
      </c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2"/>
      <c r="PWI3" s="43" t="s">
        <v>136</v>
      </c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2"/>
      <c r="PWY3" s="43" t="s">
        <v>136</v>
      </c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2"/>
      <c r="PXO3" s="43" t="s">
        <v>136</v>
      </c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2"/>
      <c r="PYE3" s="43" t="s">
        <v>136</v>
      </c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2"/>
      <c r="PYU3" s="43" t="s">
        <v>136</v>
      </c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2"/>
      <c r="PZK3" s="43" t="s">
        <v>136</v>
      </c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2"/>
      <c r="QAA3" s="43" t="s">
        <v>136</v>
      </c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2"/>
      <c r="QAQ3" s="43" t="s">
        <v>136</v>
      </c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2"/>
      <c r="QBG3" s="43" t="s">
        <v>136</v>
      </c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2"/>
      <c r="QBW3" s="43" t="s">
        <v>136</v>
      </c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2"/>
      <c r="QCM3" s="43" t="s">
        <v>136</v>
      </c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2"/>
      <c r="QDC3" s="43" t="s">
        <v>136</v>
      </c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2"/>
      <c r="QDS3" s="43" t="s">
        <v>136</v>
      </c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2"/>
      <c r="QEI3" s="43" t="s">
        <v>136</v>
      </c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2"/>
      <c r="QEY3" s="43" t="s">
        <v>136</v>
      </c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2"/>
      <c r="QFO3" s="43" t="s">
        <v>136</v>
      </c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2"/>
      <c r="QGE3" s="43" t="s">
        <v>136</v>
      </c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2"/>
      <c r="QGU3" s="43" t="s">
        <v>136</v>
      </c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2"/>
      <c r="QHK3" s="43" t="s">
        <v>136</v>
      </c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2"/>
      <c r="QIA3" s="43" t="s">
        <v>136</v>
      </c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2"/>
      <c r="QIQ3" s="43" t="s">
        <v>136</v>
      </c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2"/>
      <c r="QJG3" s="43" t="s">
        <v>136</v>
      </c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2"/>
      <c r="QJW3" s="43" t="s">
        <v>136</v>
      </c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2"/>
      <c r="QKM3" s="43" t="s">
        <v>136</v>
      </c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2"/>
      <c r="QLC3" s="43" t="s">
        <v>136</v>
      </c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2"/>
      <c r="QLS3" s="43" t="s">
        <v>136</v>
      </c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2"/>
      <c r="QMI3" s="43" t="s">
        <v>136</v>
      </c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2"/>
      <c r="QMY3" s="43" t="s">
        <v>136</v>
      </c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2"/>
      <c r="QNO3" s="43" t="s">
        <v>136</v>
      </c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2"/>
      <c r="QOE3" s="43" t="s">
        <v>136</v>
      </c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2"/>
      <c r="QOU3" s="43" t="s">
        <v>136</v>
      </c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2"/>
      <c r="QPK3" s="43" t="s">
        <v>136</v>
      </c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2"/>
      <c r="QQA3" s="43" t="s">
        <v>136</v>
      </c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2"/>
      <c r="QQQ3" s="43" t="s">
        <v>136</v>
      </c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2"/>
      <c r="QRG3" s="43" t="s">
        <v>136</v>
      </c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2"/>
      <c r="QRW3" s="43" t="s">
        <v>136</v>
      </c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2"/>
      <c r="QSM3" s="43" t="s">
        <v>136</v>
      </c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2"/>
      <c r="QTC3" s="43" t="s">
        <v>136</v>
      </c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2"/>
      <c r="QTS3" s="43" t="s">
        <v>136</v>
      </c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2"/>
      <c r="QUI3" s="43" t="s">
        <v>136</v>
      </c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2"/>
      <c r="QUY3" s="43" t="s">
        <v>136</v>
      </c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2"/>
      <c r="QVO3" s="43" t="s">
        <v>136</v>
      </c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2"/>
      <c r="QWE3" s="43" t="s">
        <v>136</v>
      </c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2"/>
      <c r="QWU3" s="43" t="s">
        <v>136</v>
      </c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2"/>
      <c r="QXK3" s="43" t="s">
        <v>136</v>
      </c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2"/>
      <c r="QYA3" s="43" t="s">
        <v>136</v>
      </c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2"/>
      <c r="QYQ3" s="43" t="s">
        <v>136</v>
      </c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2"/>
      <c r="QZG3" s="43" t="s">
        <v>136</v>
      </c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2"/>
      <c r="QZW3" s="43" t="s">
        <v>136</v>
      </c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2"/>
      <c r="RAM3" s="43" t="s">
        <v>136</v>
      </c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2"/>
      <c r="RBC3" s="43" t="s">
        <v>136</v>
      </c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2"/>
      <c r="RBS3" s="43" t="s">
        <v>136</v>
      </c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2"/>
      <c r="RCI3" s="43" t="s">
        <v>136</v>
      </c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2"/>
      <c r="RCY3" s="43" t="s">
        <v>136</v>
      </c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2"/>
      <c r="RDO3" s="43" t="s">
        <v>136</v>
      </c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2"/>
      <c r="REE3" s="43" t="s">
        <v>136</v>
      </c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2"/>
      <c r="REU3" s="43" t="s">
        <v>136</v>
      </c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2"/>
      <c r="RFK3" s="43" t="s">
        <v>136</v>
      </c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2"/>
      <c r="RGA3" s="43" t="s">
        <v>136</v>
      </c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2"/>
      <c r="RGQ3" s="43" t="s">
        <v>136</v>
      </c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2"/>
      <c r="RHG3" s="43" t="s">
        <v>136</v>
      </c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2"/>
      <c r="RHW3" s="43" t="s">
        <v>136</v>
      </c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2"/>
      <c r="RIM3" s="43" t="s">
        <v>136</v>
      </c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2"/>
      <c r="RJC3" s="43" t="s">
        <v>136</v>
      </c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2"/>
      <c r="RJS3" s="43" t="s">
        <v>136</v>
      </c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2"/>
      <c r="RKI3" s="43" t="s">
        <v>136</v>
      </c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2"/>
      <c r="RKY3" s="43" t="s">
        <v>136</v>
      </c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2"/>
      <c r="RLO3" s="43" t="s">
        <v>136</v>
      </c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2"/>
      <c r="RME3" s="43" t="s">
        <v>136</v>
      </c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2"/>
      <c r="RMU3" s="43" t="s">
        <v>136</v>
      </c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2"/>
      <c r="RNK3" s="43" t="s">
        <v>136</v>
      </c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2"/>
      <c r="ROA3" s="43" t="s">
        <v>136</v>
      </c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2"/>
      <c r="ROQ3" s="43" t="s">
        <v>136</v>
      </c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2"/>
      <c r="RPG3" s="43" t="s">
        <v>136</v>
      </c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2"/>
      <c r="RPW3" s="43" t="s">
        <v>136</v>
      </c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2"/>
      <c r="RQM3" s="43" t="s">
        <v>136</v>
      </c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2"/>
      <c r="RRC3" s="43" t="s">
        <v>136</v>
      </c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2"/>
      <c r="RRS3" s="43" t="s">
        <v>136</v>
      </c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2"/>
      <c r="RSI3" s="43" t="s">
        <v>136</v>
      </c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2"/>
      <c r="RSY3" s="43" t="s">
        <v>136</v>
      </c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2"/>
      <c r="RTO3" s="43" t="s">
        <v>136</v>
      </c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2"/>
      <c r="RUE3" s="43" t="s">
        <v>136</v>
      </c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2"/>
      <c r="RUU3" s="43" t="s">
        <v>136</v>
      </c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2"/>
      <c r="RVK3" s="43" t="s">
        <v>136</v>
      </c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2"/>
      <c r="RWA3" s="43" t="s">
        <v>136</v>
      </c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2"/>
      <c r="RWQ3" s="43" t="s">
        <v>136</v>
      </c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2"/>
      <c r="RXG3" s="43" t="s">
        <v>136</v>
      </c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2"/>
      <c r="RXW3" s="43" t="s">
        <v>136</v>
      </c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2"/>
      <c r="RYM3" s="43" t="s">
        <v>136</v>
      </c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2"/>
      <c r="RZC3" s="43" t="s">
        <v>136</v>
      </c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2"/>
      <c r="RZS3" s="43" t="s">
        <v>136</v>
      </c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2"/>
      <c r="SAI3" s="43" t="s">
        <v>136</v>
      </c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2"/>
      <c r="SAY3" s="43" t="s">
        <v>136</v>
      </c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2"/>
      <c r="SBO3" s="43" t="s">
        <v>136</v>
      </c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2"/>
      <c r="SCE3" s="43" t="s">
        <v>136</v>
      </c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2"/>
      <c r="SCU3" s="43" t="s">
        <v>136</v>
      </c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2"/>
      <c r="SDK3" s="43" t="s">
        <v>136</v>
      </c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2"/>
      <c r="SEA3" s="43" t="s">
        <v>136</v>
      </c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2"/>
      <c r="SEQ3" s="43" t="s">
        <v>136</v>
      </c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2"/>
      <c r="SFG3" s="43" t="s">
        <v>136</v>
      </c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2"/>
      <c r="SFW3" s="43" t="s">
        <v>136</v>
      </c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2"/>
      <c r="SGM3" s="43" t="s">
        <v>136</v>
      </c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2"/>
      <c r="SHC3" s="43" t="s">
        <v>136</v>
      </c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2"/>
      <c r="SHS3" s="43" t="s">
        <v>136</v>
      </c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2"/>
      <c r="SII3" s="43" t="s">
        <v>136</v>
      </c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2"/>
      <c r="SIY3" s="43" t="s">
        <v>136</v>
      </c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2"/>
      <c r="SJO3" s="43" t="s">
        <v>136</v>
      </c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2"/>
      <c r="SKE3" s="43" t="s">
        <v>136</v>
      </c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2"/>
      <c r="SKU3" s="43" t="s">
        <v>136</v>
      </c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2"/>
      <c r="SLK3" s="43" t="s">
        <v>136</v>
      </c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2"/>
      <c r="SMA3" s="43" t="s">
        <v>136</v>
      </c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2"/>
      <c r="SMQ3" s="43" t="s">
        <v>136</v>
      </c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2"/>
      <c r="SNG3" s="43" t="s">
        <v>136</v>
      </c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2"/>
      <c r="SNW3" s="43" t="s">
        <v>136</v>
      </c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2"/>
      <c r="SOM3" s="43" t="s">
        <v>136</v>
      </c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2"/>
      <c r="SPC3" s="43" t="s">
        <v>136</v>
      </c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2"/>
      <c r="SPS3" s="43" t="s">
        <v>136</v>
      </c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2"/>
      <c r="SQI3" s="43" t="s">
        <v>136</v>
      </c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2"/>
      <c r="SQY3" s="43" t="s">
        <v>136</v>
      </c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2"/>
      <c r="SRO3" s="43" t="s">
        <v>136</v>
      </c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2"/>
      <c r="SSE3" s="43" t="s">
        <v>136</v>
      </c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2"/>
      <c r="SSU3" s="43" t="s">
        <v>136</v>
      </c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2"/>
      <c r="STK3" s="43" t="s">
        <v>136</v>
      </c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2"/>
      <c r="SUA3" s="43" t="s">
        <v>136</v>
      </c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2"/>
      <c r="SUQ3" s="43" t="s">
        <v>136</v>
      </c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2"/>
      <c r="SVG3" s="43" t="s">
        <v>136</v>
      </c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2"/>
      <c r="SVW3" s="43" t="s">
        <v>136</v>
      </c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2"/>
      <c r="SWM3" s="43" t="s">
        <v>136</v>
      </c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2"/>
      <c r="SXC3" s="43" t="s">
        <v>136</v>
      </c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2"/>
      <c r="SXS3" s="43" t="s">
        <v>136</v>
      </c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2"/>
      <c r="SYI3" s="43" t="s">
        <v>136</v>
      </c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2"/>
      <c r="SYY3" s="43" t="s">
        <v>136</v>
      </c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2"/>
      <c r="SZO3" s="43" t="s">
        <v>136</v>
      </c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2"/>
      <c r="TAE3" s="43" t="s">
        <v>136</v>
      </c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2"/>
      <c r="TAU3" s="43" t="s">
        <v>136</v>
      </c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2"/>
      <c r="TBK3" s="43" t="s">
        <v>136</v>
      </c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2"/>
      <c r="TCA3" s="43" t="s">
        <v>136</v>
      </c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2"/>
      <c r="TCQ3" s="43" t="s">
        <v>136</v>
      </c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2"/>
      <c r="TDG3" s="43" t="s">
        <v>136</v>
      </c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2"/>
      <c r="TDW3" s="43" t="s">
        <v>136</v>
      </c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2"/>
      <c r="TEM3" s="43" t="s">
        <v>136</v>
      </c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2"/>
      <c r="TFC3" s="43" t="s">
        <v>136</v>
      </c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2"/>
      <c r="TFS3" s="43" t="s">
        <v>136</v>
      </c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2"/>
      <c r="TGI3" s="43" t="s">
        <v>136</v>
      </c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2"/>
      <c r="TGY3" s="43" t="s">
        <v>136</v>
      </c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2"/>
      <c r="THO3" s="43" t="s">
        <v>136</v>
      </c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2"/>
      <c r="TIE3" s="43" t="s">
        <v>136</v>
      </c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2"/>
      <c r="TIU3" s="43" t="s">
        <v>136</v>
      </c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2"/>
      <c r="TJK3" s="43" t="s">
        <v>136</v>
      </c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2"/>
      <c r="TKA3" s="43" t="s">
        <v>136</v>
      </c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2"/>
      <c r="TKQ3" s="43" t="s">
        <v>136</v>
      </c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2"/>
      <c r="TLG3" s="43" t="s">
        <v>136</v>
      </c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2"/>
      <c r="TLW3" s="43" t="s">
        <v>136</v>
      </c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2"/>
      <c r="TMM3" s="43" t="s">
        <v>136</v>
      </c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2"/>
      <c r="TNC3" s="43" t="s">
        <v>136</v>
      </c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2"/>
      <c r="TNS3" s="43" t="s">
        <v>136</v>
      </c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2"/>
      <c r="TOI3" s="43" t="s">
        <v>136</v>
      </c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2"/>
      <c r="TOY3" s="43" t="s">
        <v>136</v>
      </c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2"/>
      <c r="TPO3" s="43" t="s">
        <v>136</v>
      </c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2"/>
      <c r="TQE3" s="43" t="s">
        <v>136</v>
      </c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2"/>
      <c r="TQU3" s="43" t="s">
        <v>136</v>
      </c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2"/>
      <c r="TRK3" s="43" t="s">
        <v>136</v>
      </c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2"/>
      <c r="TSA3" s="43" t="s">
        <v>136</v>
      </c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2"/>
      <c r="TSQ3" s="43" t="s">
        <v>136</v>
      </c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2"/>
      <c r="TTG3" s="43" t="s">
        <v>136</v>
      </c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2"/>
      <c r="TTW3" s="43" t="s">
        <v>136</v>
      </c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2"/>
      <c r="TUM3" s="43" t="s">
        <v>136</v>
      </c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2"/>
      <c r="TVC3" s="43" t="s">
        <v>136</v>
      </c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2"/>
      <c r="TVS3" s="43" t="s">
        <v>136</v>
      </c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2"/>
      <c r="TWI3" s="43" t="s">
        <v>136</v>
      </c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2"/>
      <c r="TWY3" s="43" t="s">
        <v>136</v>
      </c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2"/>
      <c r="TXO3" s="43" t="s">
        <v>136</v>
      </c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2"/>
      <c r="TYE3" s="43" t="s">
        <v>136</v>
      </c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2"/>
      <c r="TYU3" s="43" t="s">
        <v>136</v>
      </c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2"/>
      <c r="TZK3" s="43" t="s">
        <v>136</v>
      </c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2"/>
      <c r="UAA3" s="43" t="s">
        <v>136</v>
      </c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2"/>
      <c r="UAQ3" s="43" t="s">
        <v>136</v>
      </c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2"/>
      <c r="UBG3" s="43" t="s">
        <v>136</v>
      </c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2"/>
      <c r="UBW3" s="43" t="s">
        <v>136</v>
      </c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2"/>
      <c r="UCM3" s="43" t="s">
        <v>136</v>
      </c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2"/>
      <c r="UDC3" s="43" t="s">
        <v>136</v>
      </c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2"/>
      <c r="UDS3" s="43" t="s">
        <v>136</v>
      </c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2"/>
      <c r="UEI3" s="43" t="s">
        <v>136</v>
      </c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2"/>
      <c r="UEY3" s="43" t="s">
        <v>136</v>
      </c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2"/>
      <c r="UFO3" s="43" t="s">
        <v>136</v>
      </c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2"/>
      <c r="UGE3" s="43" t="s">
        <v>136</v>
      </c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2"/>
      <c r="UGU3" s="43" t="s">
        <v>136</v>
      </c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2"/>
      <c r="UHK3" s="43" t="s">
        <v>136</v>
      </c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2"/>
      <c r="UIA3" s="43" t="s">
        <v>136</v>
      </c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2"/>
      <c r="UIQ3" s="43" t="s">
        <v>136</v>
      </c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2"/>
      <c r="UJG3" s="43" t="s">
        <v>136</v>
      </c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2"/>
      <c r="UJW3" s="43" t="s">
        <v>136</v>
      </c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2"/>
      <c r="UKM3" s="43" t="s">
        <v>136</v>
      </c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2"/>
      <c r="ULC3" s="43" t="s">
        <v>136</v>
      </c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2"/>
      <c r="ULS3" s="43" t="s">
        <v>136</v>
      </c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2"/>
      <c r="UMI3" s="43" t="s">
        <v>136</v>
      </c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2"/>
      <c r="UMY3" s="43" t="s">
        <v>136</v>
      </c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2"/>
      <c r="UNO3" s="43" t="s">
        <v>136</v>
      </c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2"/>
      <c r="UOE3" s="43" t="s">
        <v>136</v>
      </c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2"/>
      <c r="UOU3" s="43" t="s">
        <v>136</v>
      </c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2"/>
      <c r="UPK3" s="43" t="s">
        <v>136</v>
      </c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2"/>
      <c r="UQA3" s="43" t="s">
        <v>136</v>
      </c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2"/>
      <c r="UQQ3" s="43" t="s">
        <v>136</v>
      </c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2"/>
      <c r="URG3" s="43" t="s">
        <v>136</v>
      </c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2"/>
      <c r="URW3" s="43" t="s">
        <v>136</v>
      </c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2"/>
      <c r="USM3" s="43" t="s">
        <v>136</v>
      </c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2"/>
      <c r="UTC3" s="43" t="s">
        <v>136</v>
      </c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2"/>
      <c r="UTS3" s="43" t="s">
        <v>136</v>
      </c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2"/>
      <c r="UUI3" s="43" t="s">
        <v>136</v>
      </c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2"/>
      <c r="UUY3" s="43" t="s">
        <v>136</v>
      </c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2"/>
      <c r="UVO3" s="43" t="s">
        <v>136</v>
      </c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2"/>
      <c r="UWE3" s="43" t="s">
        <v>136</v>
      </c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2"/>
      <c r="UWU3" s="43" t="s">
        <v>136</v>
      </c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2"/>
      <c r="UXK3" s="43" t="s">
        <v>136</v>
      </c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2"/>
      <c r="UYA3" s="43" t="s">
        <v>136</v>
      </c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2"/>
      <c r="UYQ3" s="43" t="s">
        <v>136</v>
      </c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2"/>
      <c r="UZG3" s="43" t="s">
        <v>136</v>
      </c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2"/>
      <c r="UZW3" s="43" t="s">
        <v>136</v>
      </c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2"/>
      <c r="VAM3" s="43" t="s">
        <v>136</v>
      </c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2"/>
      <c r="VBC3" s="43" t="s">
        <v>136</v>
      </c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2"/>
      <c r="VBS3" s="43" t="s">
        <v>136</v>
      </c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2"/>
      <c r="VCI3" s="43" t="s">
        <v>136</v>
      </c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2"/>
      <c r="VCY3" s="43" t="s">
        <v>136</v>
      </c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2"/>
      <c r="VDO3" s="43" t="s">
        <v>136</v>
      </c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2"/>
      <c r="VEE3" s="43" t="s">
        <v>136</v>
      </c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2"/>
      <c r="VEU3" s="43" t="s">
        <v>136</v>
      </c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2"/>
      <c r="VFK3" s="43" t="s">
        <v>136</v>
      </c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2"/>
      <c r="VGA3" s="43" t="s">
        <v>136</v>
      </c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2"/>
      <c r="VGQ3" s="43" t="s">
        <v>136</v>
      </c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2"/>
      <c r="VHG3" s="43" t="s">
        <v>136</v>
      </c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2"/>
      <c r="VHW3" s="43" t="s">
        <v>136</v>
      </c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2"/>
      <c r="VIM3" s="43" t="s">
        <v>136</v>
      </c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2"/>
      <c r="VJC3" s="43" t="s">
        <v>136</v>
      </c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2"/>
      <c r="VJS3" s="43" t="s">
        <v>136</v>
      </c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2"/>
      <c r="VKI3" s="43" t="s">
        <v>136</v>
      </c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2"/>
      <c r="VKY3" s="43" t="s">
        <v>136</v>
      </c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2"/>
      <c r="VLO3" s="43" t="s">
        <v>136</v>
      </c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2"/>
      <c r="VME3" s="43" t="s">
        <v>136</v>
      </c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2"/>
      <c r="VMU3" s="43" t="s">
        <v>136</v>
      </c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2"/>
      <c r="VNK3" s="43" t="s">
        <v>136</v>
      </c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2"/>
      <c r="VOA3" s="43" t="s">
        <v>136</v>
      </c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2"/>
      <c r="VOQ3" s="43" t="s">
        <v>136</v>
      </c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2"/>
      <c r="VPG3" s="43" t="s">
        <v>136</v>
      </c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2"/>
      <c r="VPW3" s="43" t="s">
        <v>136</v>
      </c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2"/>
      <c r="VQM3" s="43" t="s">
        <v>136</v>
      </c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2"/>
      <c r="VRC3" s="43" t="s">
        <v>136</v>
      </c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2"/>
      <c r="VRS3" s="43" t="s">
        <v>136</v>
      </c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2"/>
      <c r="VSI3" s="43" t="s">
        <v>136</v>
      </c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2"/>
      <c r="VSY3" s="43" t="s">
        <v>136</v>
      </c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2"/>
      <c r="VTO3" s="43" t="s">
        <v>136</v>
      </c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2"/>
      <c r="VUE3" s="43" t="s">
        <v>136</v>
      </c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2"/>
      <c r="VUU3" s="43" t="s">
        <v>136</v>
      </c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2"/>
      <c r="VVK3" s="43" t="s">
        <v>136</v>
      </c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2"/>
      <c r="VWA3" s="43" t="s">
        <v>136</v>
      </c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2"/>
      <c r="VWQ3" s="43" t="s">
        <v>136</v>
      </c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2"/>
      <c r="VXG3" s="43" t="s">
        <v>136</v>
      </c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2"/>
      <c r="VXW3" s="43" t="s">
        <v>136</v>
      </c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2"/>
      <c r="VYM3" s="43" t="s">
        <v>136</v>
      </c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2"/>
      <c r="VZC3" s="43" t="s">
        <v>136</v>
      </c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2"/>
      <c r="VZS3" s="43" t="s">
        <v>136</v>
      </c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2"/>
      <c r="WAI3" s="43" t="s">
        <v>136</v>
      </c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2"/>
      <c r="WAY3" s="43" t="s">
        <v>136</v>
      </c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2"/>
      <c r="WBO3" s="43" t="s">
        <v>136</v>
      </c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2"/>
      <c r="WCE3" s="43" t="s">
        <v>136</v>
      </c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2"/>
      <c r="WCU3" s="43" t="s">
        <v>136</v>
      </c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2"/>
      <c r="WDK3" s="43" t="s">
        <v>136</v>
      </c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2"/>
      <c r="WEA3" s="43" t="s">
        <v>136</v>
      </c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2"/>
      <c r="WEQ3" s="43" t="s">
        <v>136</v>
      </c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2"/>
      <c r="WFG3" s="43" t="s">
        <v>136</v>
      </c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2"/>
      <c r="WFW3" s="43" t="s">
        <v>136</v>
      </c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2"/>
      <c r="WGM3" s="43" t="s">
        <v>136</v>
      </c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2"/>
      <c r="WHC3" s="43" t="s">
        <v>136</v>
      </c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2"/>
      <c r="WHS3" s="43" t="s">
        <v>136</v>
      </c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2"/>
      <c r="WII3" s="43" t="s">
        <v>136</v>
      </c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2"/>
      <c r="WIY3" s="43" t="s">
        <v>136</v>
      </c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2"/>
      <c r="WJO3" s="43" t="s">
        <v>136</v>
      </c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2"/>
      <c r="WKE3" s="43" t="s">
        <v>136</v>
      </c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2"/>
      <c r="WKU3" s="43" t="s">
        <v>136</v>
      </c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2"/>
      <c r="WLK3" s="43" t="s">
        <v>136</v>
      </c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2"/>
      <c r="WMA3" s="43" t="s">
        <v>136</v>
      </c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2"/>
      <c r="WMQ3" s="43" t="s">
        <v>136</v>
      </c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2"/>
      <c r="WNG3" s="43" t="s">
        <v>136</v>
      </c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2"/>
      <c r="WNW3" s="43" t="s">
        <v>136</v>
      </c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2"/>
      <c r="WOM3" s="43" t="s">
        <v>136</v>
      </c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2"/>
      <c r="WPC3" s="43" t="s">
        <v>136</v>
      </c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2"/>
      <c r="WPS3" s="43" t="s">
        <v>136</v>
      </c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2"/>
      <c r="WQI3" s="43" t="s">
        <v>136</v>
      </c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2"/>
      <c r="WQY3" s="43" t="s">
        <v>136</v>
      </c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2"/>
      <c r="WRO3" s="43" t="s">
        <v>136</v>
      </c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2"/>
      <c r="WSE3" s="43" t="s">
        <v>136</v>
      </c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2"/>
      <c r="WSU3" s="43" t="s">
        <v>136</v>
      </c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2"/>
      <c r="WTK3" s="43" t="s">
        <v>136</v>
      </c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2"/>
      <c r="WUA3" s="43" t="s">
        <v>136</v>
      </c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2"/>
      <c r="WUQ3" s="43" t="s">
        <v>136</v>
      </c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2"/>
      <c r="WVG3" s="43" t="s">
        <v>136</v>
      </c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2"/>
      <c r="WVW3" s="43" t="s">
        <v>136</v>
      </c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2"/>
      <c r="WWM3" s="43" t="s">
        <v>136</v>
      </c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2"/>
      <c r="WXC3" s="43" t="s">
        <v>136</v>
      </c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2"/>
      <c r="WXS3" s="43" t="s">
        <v>136</v>
      </c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2"/>
      <c r="WYI3" s="43" t="s">
        <v>136</v>
      </c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2"/>
      <c r="WYY3" s="43" t="s">
        <v>136</v>
      </c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2"/>
      <c r="WZO3" s="43" t="s">
        <v>136</v>
      </c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2"/>
      <c r="XAE3" s="43" t="s">
        <v>136</v>
      </c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2"/>
      <c r="XAU3" s="43" t="s">
        <v>136</v>
      </c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2"/>
      <c r="XBK3" s="43" t="s">
        <v>136</v>
      </c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2"/>
      <c r="XCA3" s="43" t="s">
        <v>136</v>
      </c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2"/>
      <c r="XCQ3" s="43" t="s">
        <v>136</v>
      </c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2"/>
      <c r="XDG3" s="43" t="s">
        <v>136</v>
      </c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2"/>
      <c r="XDW3" s="43" t="s">
        <v>136</v>
      </c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2"/>
      <c r="XEM3" s="43" t="s">
        <v>136</v>
      </c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2"/>
      <c r="XFC3" s="43" t="s">
        <v>136</v>
      </c>
    </row>
    <row r="4" spans="1:16383" s="75" customFormat="1" ht="75" customHeight="1">
      <c r="C4" s="494" t="s">
        <v>186</v>
      </c>
      <c r="D4" s="493"/>
      <c r="E4" s="493"/>
      <c r="F4" s="77"/>
      <c r="H4" s="492" t="s">
        <v>6</v>
      </c>
      <c r="I4" s="493"/>
      <c r="J4" s="493"/>
      <c r="K4" s="77"/>
      <c r="M4" s="492" t="s">
        <v>122</v>
      </c>
      <c r="N4" s="493"/>
      <c r="O4" s="493"/>
      <c r="P4" s="77"/>
    </row>
    <row r="5" spans="1:16383" ht="30" customHeight="1">
      <c r="B5" s="487" t="s">
        <v>0</v>
      </c>
      <c r="C5" s="489" t="s">
        <v>114</v>
      </c>
      <c r="D5" s="490"/>
      <c r="E5" s="490"/>
      <c r="F5" s="78"/>
      <c r="G5" s="487" t="s">
        <v>0</v>
      </c>
      <c r="H5" s="491" t="s">
        <v>115</v>
      </c>
      <c r="I5" s="469"/>
      <c r="J5" s="469"/>
      <c r="K5" s="78"/>
      <c r="L5" s="487" t="s">
        <v>0</v>
      </c>
      <c r="M5" s="489" t="s">
        <v>187</v>
      </c>
      <c r="N5" s="469"/>
      <c r="O5" s="469"/>
      <c r="P5" s="79"/>
    </row>
    <row r="6" spans="1:16383" ht="35.1" customHeight="1">
      <c r="B6" s="488"/>
      <c r="C6" s="124" t="s">
        <v>1</v>
      </c>
      <c r="D6" s="125" t="s">
        <v>2</v>
      </c>
      <c r="E6" s="124" t="s">
        <v>3</v>
      </c>
      <c r="F6" s="78"/>
      <c r="G6" s="488"/>
      <c r="H6" s="124" t="s">
        <v>4</v>
      </c>
      <c r="I6" s="125" t="s">
        <v>5</v>
      </c>
      <c r="J6" s="124" t="s">
        <v>7</v>
      </c>
      <c r="K6" s="78"/>
      <c r="L6" s="488"/>
      <c r="M6" s="124" t="s">
        <v>4</v>
      </c>
      <c r="N6" s="125" t="s">
        <v>5</v>
      </c>
      <c r="O6" s="124" t="s">
        <v>7</v>
      </c>
      <c r="P6" s="79"/>
    </row>
    <row r="7" spans="1:16383" ht="16.5" thickBot="1">
      <c r="B7" s="82">
        <v>2010</v>
      </c>
      <c r="C7" s="205">
        <v>12.141500000000001</v>
      </c>
      <c r="D7" s="205">
        <v>12.2669</v>
      </c>
      <c r="E7" s="205">
        <v>12.163</v>
      </c>
      <c r="F7" s="78"/>
      <c r="G7" s="82">
        <v>2010</v>
      </c>
      <c r="H7" s="205">
        <v>5.8273000000000001</v>
      </c>
      <c r="I7" s="205">
        <v>6.1881000000000004</v>
      </c>
      <c r="J7" s="205">
        <v>6.0117000000000003</v>
      </c>
      <c r="K7" s="83"/>
      <c r="L7" s="82">
        <v>2010</v>
      </c>
      <c r="M7" s="205">
        <v>5.9664999999999999</v>
      </c>
      <c r="N7" s="205">
        <v>5.7244999999999999</v>
      </c>
      <c r="O7" s="205">
        <v>5.8023999999999996</v>
      </c>
      <c r="P7" s="79"/>
    </row>
    <row r="8" spans="1:16383" ht="16.5" thickBot="1">
      <c r="B8" s="82">
        <v>2011</v>
      </c>
      <c r="C8" s="206">
        <v>10.113</v>
      </c>
      <c r="D8" s="206">
        <v>10.9063</v>
      </c>
      <c r="E8" s="206">
        <v>11.201499999999999</v>
      </c>
      <c r="F8" s="78"/>
      <c r="G8" s="82">
        <v>2011</v>
      </c>
      <c r="H8" s="206">
        <v>4.1748000000000003</v>
      </c>
      <c r="I8" s="206">
        <v>5.1445999999999996</v>
      </c>
      <c r="J8" s="206">
        <v>5.391</v>
      </c>
      <c r="K8" s="83"/>
      <c r="L8" s="82">
        <v>2011</v>
      </c>
      <c r="M8" s="206">
        <v>5.7001999999999997</v>
      </c>
      <c r="N8" s="206">
        <v>5.4797000000000002</v>
      </c>
      <c r="O8" s="206">
        <v>5.5132000000000003</v>
      </c>
      <c r="P8" s="79"/>
    </row>
    <row r="9" spans="1:16383" ht="16.5" thickBot="1">
      <c r="B9" s="82">
        <v>2012</v>
      </c>
      <c r="C9" s="205">
        <v>7.1292999999999997</v>
      </c>
      <c r="D9" s="205">
        <v>8.1508000000000003</v>
      </c>
      <c r="E9" s="205">
        <v>8.6959</v>
      </c>
      <c r="F9" s="78"/>
      <c r="G9" s="82">
        <v>2012</v>
      </c>
      <c r="H9" s="205">
        <v>0.70469999999999999</v>
      </c>
      <c r="I9" s="205">
        <v>2.1537000000000002</v>
      </c>
      <c r="J9" s="205">
        <v>2.7543000000000002</v>
      </c>
      <c r="K9" s="83"/>
      <c r="L9" s="82">
        <v>2012</v>
      </c>
      <c r="M9" s="205">
        <v>6.3795999999999999</v>
      </c>
      <c r="N9" s="205">
        <v>5.8705999999999996</v>
      </c>
      <c r="O9" s="205">
        <v>5.7823000000000002</v>
      </c>
      <c r="P9" s="79"/>
    </row>
    <row r="10" spans="1:16383" ht="16.5" thickBot="1">
      <c r="B10" s="82">
        <v>2013</v>
      </c>
      <c r="C10" s="206">
        <v>10.694100000000001</v>
      </c>
      <c r="D10" s="206">
        <v>12.4336</v>
      </c>
      <c r="E10" s="206">
        <v>13.032999999999999</v>
      </c>
      <c r="F10" s="78"/>
      <c r="G10" s="82">
        <v>2013</v>
      </c>
      <c r="H10" s="206">
        <v>3.6890000000000001</v>
      </c>
      <c r="I10" s="206">
        <v>5.6540999999999997</v>
      </c>
      <c r="J10" s="206">
        <v>6.1627000000000001</v>
      </c>
      <c r="K10" s="83"/>
      <c r="L10" s="82">
        <v>2013</v>
      </c>
      <c r="M10" s="206">
        <v>6.7557999999999998</v>
      </c>
      <c r="N10" s="206">
        <v>6.4165999999999999</v>
      </c>
      <c r="O10" s="206">
        <v>6.4714</v>
      </c>
      <c r="P10" s="79"/>
    </row>
    <row r="11" spans="1:16383" ht="16.5" thickBot="1">
      <c r="B11" s="82">
        <v>2014</v>
      </c>
      <c r="C11" s="205">
        <v>13.0297</v>
      </c>
      <c r="D11" s="205">
        <v>12.819699999999999</v>
      </c>
      <c r="E11" s="205">
        <v>12.5388</v>
      </c>
      <c r="F11" s="78"/>
      <c r="G11" s="82">
        <v>2014</v>
      </c>
      <c r="H11" s="205">
        <v>4.8712999999999997</v>
      </c>
      <c r="I11" s="205">
        <v>6.1238999999999999</v>
      </c>
      <c r="J11" s="205">
        <v>6.1496000000000004</v>
      </c>
      <c r="K11" s="83"/>
      <c r="L11" s="82">
        <v>2014</v>
      </c>
      <c r="M11" s="205">
        <v>7.7793999999999999</v>
      </c>
      <c r="N11" s="205">
        <v>6.3094000000000001</v>
      </c>
      <c r="O11" s="205">
        <v>6.0190000000000001</v>
      </c>
      <c r="P11" s="79"/>
    </row>
    <row r="12" spans="1:16383" ht="16.5" thickBot="1">
      <c r="B12" s="82">
        <v>2015</v>
      </c>
      <c r="C12" s="206">
        <v>15.8261</v>
      </c>
      <c r="D12" s="206">
        <v>16.647600000000001</v>
      </c>
      <c r="E12" s="206">
        <v>16.570799999999998</v>
      </c>
      <c r="F12" s="78"/>
      <c r="G12" s="82">
        <v>2015</v>
      </c>
      <c r="H12" s="206">
        <v>6.1707999999999998</v>
      </c>
      <c r="I12" s="206">
        <v>7.0697000000000001</v>
      </c>
      <c r="J12" s="206">
        <v>7.3068</v>
      </c>
      <c r="K12" s="83"/>
      <c r="L12" s="82">
        <v>2015</v>
      </c>
      <c r="M12" s="206">
        <v>9.0940999999999992</v>
      </c>
      <c r="N12" s="206">
        <v>8.9453999999999994</v>
      </c>
      <c r="O12" s="206">
        <v>8.6331000000000007</v>
      </c>
      <c r="P12" s="79"/>
    </row>
    <row r="13" spans="1:16383" ht="16.5" thickBot="1">
      <c r="B13" s="82">
        <v>2016</v>
      </c>
      <c r="C13" s="205">
        <v>11.5016</v>
      </c>
      <c r="D13" s="205">
        <v>11.192299999999999</v>
      </c>
      <c r="E13" s="205">
        <v>11.3889</v>
      </c>
      <c r="F13" s="78"/>
      <c r="G13" s="82">
        <v>2016</v>
      </c>
      <c r="H13" s="205">
        <v>5.9412000000000003</v>
      </c>
      <c r="I13" s="205">
        <v>5.9173999999999998</v>
      </c>
      <c r="J13" s="205">
        <v>5.9489000000000001</v>
      </c>
      <c r="K13" s="83"/>
      <c r="L13" s="82">
        <v>2016</v>
      </c>
      <c r="M13" s="205">
        <v>5.2484999999999999</v>
      </c>
      <c r="N13" s="205">
        <v>4.9802</v>
      </c>
      <c r="O13" s="205">
        <v>5.1345000000000001</v>
      </c>
      <c r="P13" s="79"/>
    </row>
    <row r="14" spans="1:16383" ht="16.5" thickBot="1">
      <c r="B14" s="82">
        <v>2017</v>
      </c>
      <c r="C14" s="206">
        <v>6.8646000000000003</v>
      </c>
      <c r="D14" s="206">
        <v>8.9943000000000008</v>
      </c>
      <c r="E14" s="206">
        <v>9.9282000000000004</v>
      </c>
      <c r="F14" s="78"/>
      <c r="G14" s="82">
        <v>2017</v>
      </c>
      <c r="H14" s="206">
        <v>2.5181</v>
      </c>
      <c r="I14" s="206">
        <v>4.1485000000000003</v>
      </c>
      <c r="J14" s="206">
        <v>4.8837000000000002</v>
      </c>
      <c r="K14" s="83"/>
      <c r="L14" s="82">
        <v>2017</v>
      </c>
      <c r="M14" s="206">
        <v>4.2397</v>
      </c>
      <c r="N14" s="206">
        <v>4.6527000000000003</v>
      </c>
      <c r="O14" s="206">
        <v>4.8095999999999997</v>
      </c>
      <c r="P14" s="79"/>
    </row>
    <row r="15" spans="1:16383" ht="16.5" thickBot="1">
      <c r="B15" s="82">
        <v>2018</v>
      </c>
      <c r="C15" s="205">
        <v>6.5606999999999998</v>
      </c>
      <c r="D15" s="205">
        <v>8.1492000000000004</v>
      </c>
      <c r="E15" s="205">
        <v>8.9978999999999996</v>
      </c>
      <c r="G15" s="82">
        <v>2018</v>
      </c>
      <c r="H15" s="205">
        <v>2.5663999999999998</v>
      </c>
      <c r="I15" s="205">
        <v>3.8746</v>
      </c>
      <c r="J15" s="205">
        <v>4.4208999999999996</v>
      </c>
      <c r="L15" s="82">
        <v>2018</v>
      </c>
      <c r="M15" s="205">
        <v>3.8942999999999999</v>
      </c>
      <c r="N15" s="205">
        <v>4.1151</v>
      </c>
      <c r="O15" s="205">
        <v>4.3832000000000004</v>
      </c>
      <c r="P15" s="79"/>
    </row>
    <row r="16" spans="1:16383" ht="16.5" thickBot="1">
      <c r="B16" s="82">
        <v>2019</v>
      </c>
      <c r="C16" s="206">
        <v>4.5696000000000003</v>
      </c>
      <c r="D16" s="206">
        <v>5.8494999999999999</v>
      </c>
      <c r="E16" s="206">
        <v>6.49</v>
      </c>
      <c r="F16" s="78"/>
      <c r="G16" s="82">
        <v>2019</v>
      </c>
      <c r="H16" s="206">
        <v>0.29330000000000001</v>
      </c>
      <c r="I16" s="206">
        <v>1.7759</v>
      </c>
      <c r="J16" s="206">
        <v>2.4575999999999998</v>
      </c>
      <c r="K16" s="83"/>
      <c r="L16" s="82">
        <v>2019</v>
      </c>
      <c r="M16" s="206">
        <v>4.2637</v>
      </c>
      <c r="N16" s="206">
        <v>4.0025000000000004</v>
      </c>
      <c r="O16" s="206">
        <v>3.9356</v>
      </c>
      <c r="P16" s="79"/>
    </row>
    <row r="17" spans="2:16" ht="16.5" thickBot="1">
      <c r="B17" s="179">
        <v>43831</v>
      </c>
      <c r="C17" s="205">
        <v>4.4222999999999999</v>
      </c>
      <c r="D17" s="205">
        <v>5.6200999999999999</v>
      </c>
      <c r="E17" s="205">
        <v>6.2930000000000001</v>
      </c>
      <c r="G17" s="179">
        <v>43831</v>
      </c>
      <c r="H17" s="205">
        <v>1.0689</v>
      </c>
      <c r="I17" s="205">
        <v>1.9043000000000001</v>
      </c>
      <c r="J17" s="205">
        <v>2.4681999999999999</v>
      </c>
      <c r="L17" s="179">
        <v>43831</v>
      </c>
      <c r="M17" s="205">
        <v>3.3178999999999998</v>
      </c>
      <c r="N17" s="205">
        <v>3.6463000000000001</v>
      </c>
      <c r="O17" s="205">
        <v>3.7326000000000001</v>
      </c>
      <c r="P17" s="79"/>
    </row>
    <row r="18" spans="2:16" ht="16.5" thickBot="1">
      <c r="B18" s="179">
        <v>43862</v>
      </c>
      <c r="C18" s="206">
        <v>4.1521999999999997</v>
      </c>
      <c r="D18" s="206">
        <v>5.4044999999999996</v>
      </c>
      <c r="E18" s="206">
        <v>6.2732000000000001</v>
      </c>
      <c r="G18" s="179">
        <v>43862</v>
      </c>
      <c r="H18" s="206">
        <v>0.78200000000000003</v>
      </c>
      <c r="I18" s="206">
        <v>1.7464</v>
      </c>
      <c r="J18" s="206">
        <v>2.3601999999999999</v>
      </c>
      <c r="L18" s="179">
        <v>43862</v>
      </c>
      <c r="M18" s="206">
        <v>3.3439999999999999</v>
      </c>
      <c r="N18" s="206">
        <v>3.5952999999999999</v>
      </c>
      <c r="O18" s="206">
        <v>3.8227000000000002</v>
      </c>
      <c r="P18" s="79"/>
    </row>
    <row r="19" spans="2:16" ht="16.5" thickBot="1">
      <c r="B19" s="179">
        <v>43891</v>
      </c>
      <c r="C19" s="364">
        <v>3.3264999999999998</v>
      </c>
      <c r="D19" s="364">
        <v>5.6425999999999998</v>
      </c>
      <c r="E19" s="364">
        <v>7.0978000000000003</v>
      </c>
      <c r="G19" s="179">
        <v>43891</v>
      </c>
      <c r="H19" s="205">
        <v>1.994</v>
      </c>
      <c r="I19" s="205">
        <v>2.6190000000000002</v>
      </c>
      <c r="J19" s="205">
        <v>3.2738999999999998</v>
      </c>
      <c r="L19" s="179">
        <v>43891</v>
      </c>
      <c r="M19" s="205">
        <v>1.3064</v>
      </c>
      <c r="N19" s="205">
        <v>2.9464000000000001</v>
      </c>
      <c r="O19" s="205">
        <v>3.7025999999999999</v>
      </c>
      <c r="P19" s="79"/>
    </row>
    <row r="20" spans="2:16" ht="16.5" thickBot="1">
      <c r="B20" s="179">
        <v>43922</v>
      </c>
      <c r="C20" s="206">
        <v>2.9782999999999999</v>
      </c>
      <c r="D20" s="206">
        <v>5.2569999999999997</v>
      </c>
      <c r="E20" s="206">
        <v>6.8297999999999996</v>
      </c>
      <c r="G20" s="179">
        <v>43922</v>
      </c>
      <c r="H20" s="206">
        <v>1.9697</v>
      </c>
      <c r="I20" s="206">
        <v>2.4247000000000001</v>
      </c>
      <c r="J20" s="206">
        <v>3.1072000000000002</v>
      </c>
      <c r="L20" s="179">
        <v>43922</v>
      </c>
      <c r="M20" s="206">
        <v>0.98909999999999998</v>
      </c>
      <c r="N20" s="206">
        <v>2.7652000000000001</v>
      </c>
      <c r="O20" s="206">
        <v>3.6103999999999998</v>
      </c>
      <c r="P20" s="79"/>
    </row>
    <row r="21" spans="2:16" ht="16.5" thickBot="1">
      <c r="B21" s="179">
        <v>43952</v>
      </c>
      <c r="C21" s="364">
        <v>2.6139000000000001</v>
      </c>
      <c r="D21" s="364">
        <v>4.8337000000000003</v>
      </c>
      <c r="E21" s="364">
        <v>6.3507999999999996</v>
      </c>
      <c r="G21" s="179">
        <v>43952</v>
      </c>
      <c r="H21" s="205">
        <v>0.64449999999999996</v>
      </c>
      <c r="I21" s="205">
        <v>1.4172</v>
      </c>
      <c r="J21" s="205">
        <v>2.3976999999999999</v>
      </c>
      <c r="L21" s="179">
        <v>43952</v>
      </c>
      <c r="M21" s="205">
        <v>1.9567000000000001</v>
      </c>
      <c r="N21" s="205">
        <v>3.3687</v>
      </c>
      <c r="O21" s="205">
        <v>3.8605</v>
      </c>
      <c r="P21" s="79"/>
    </row>
    <row r="22" spans="2:16" ht="16.5" thickBot="1">
      <c r="B22" s="179">
        <v>43983</v>
      </c>
      <c r="C22" s="206">
        <v>2.3546999999999998</v>
      </c>
      <c r="D22" s="206">
        <v>4.6460999999999997</v>
      </c>
      <c r="E22" s="206">
        <v>6.0266000000000002</v>
      </c>
      <c r="G22" s="179">
        <v>43983</v>
      </c>
      <c r="H22" s="379">
        <v>-0.31979999999999997</v>
      </c>
      <c r="I22" s="206">
        <v>1.0748</v>
      </c>
      <c r="J22" s="206">
        <v>2.1404999999999998</v>
      </c>
      <c r="L22" s="179">
        <v>43983</v>
      </c>
      <c r="M22" s="206">
        <v>2.6829999999999998</v>
      </c>
      <c r="N22" s="206">
        <v>3.5333000000000001</v>
      </c>
      <c r="O22" s="206">
        <v>3.8046000000000002</v>
      </c>
      <c r="P22" s="79"/>
    </row>
    <row r="23" spans="2:16" ht="16.5" thickBot="1">
      <c r="B23" s="179">
        <v>44013</v>
      </c>
      <c r="C23" s="364">
        <v>2.3165</v>
      </c>
      <c r="D23" s="364">
        <v>4.3387000000000002</v>
      </c>
      <c r="E23" s="364">
        <v>5.6181999999999999</v>
      </c>
      <c r="G23" s="179">
        <v>44013</v>
      </c>
      <c r="H23" s="380">
        <v>-0.47989999999999999</v>
      </c>
      <c r="I23" s="205">
        <v>0.84240000000000004</v>
      </c>
      <c r="J23" s="205">
        <v>1.7401</v>
      </c>
      <c r="L23" s="179">
        <v>44013</v>
      </c>
      <c r="M23" s="205">
        <v>2.8098000000000001</v>
      </c>
      <c r="N23" s="205">
        <v>3.4670000000000001</v>
      </c>
      <c r="O23" s="205">
        <v>3.8117000000000001</v>
      </c>
      <c r="P23" s="79"/>
    </row>
    <row r="24" spans="2:16" ht="16.5" thickBot="1">
      <c r="B24" s="179">
        <v>44044</v>
      </c>
      <c r="C24" s="206">
        <v>2.5333000000000001</v>
      </c>
      <c r="D24" s="206">
        <v>4.9603000000000002</v>
      </c>
      <c r="E24" s="206">
        <v>6.3655999999999997</v>
      </c>
      <c r="G24" s="179">
        <v>44044</v>
      </c>
      <c r="H24" s="379">
        <v>-1.1128</v>
      </c>
      <c r="I24" s="206">
        <v>0.90959999999999996</v>
      </c>
      <c r="J24" s="206">
        <v>2.0948000000000002</v>
      </c>
      <c r="L24" s="179">
        <v>44044</v>
      </c>
      <c r="M24" s="206">
        <v>3.6871</v>
      </c>
      <c r="N24" s="206">
        <v>4.0141</v>
      </c>
      <c r="O24" s="206">
        <v>4.1830999999999996</v>
      </c>
      <c r="P24" s="79"/>
    </row>
    <row r="25" spans="2:16" ht="16.5" thickBot="1">
      <c r="B25" s="179">
        <v>44075</v>
      </c>
      <c r="C25" s="364">
        <v>2.7833999999999999</v>
      </c>
      <c r="D25" s="364">
        <v>5.5933000000000002</v>
      </c>
      <c r="E25" s="364">
        <v>6.9714999999999998</v>
      </c>
      <c r="G25" s="179">
        <v>44075</v>
      </c>
      <c r="H25" s="380">
        <v>-1.5441</v>
      </c>
      <c r="I25" s="205">
        <v>1.3323</v>
      </c>
      <c r="J25" s="205">
        <v>2.48</v>
      </c>
      <c r="L25" s="179">
        <v>44075</v>
      </c>
      <c r="M25" s="205">
        <v>4.3952999999999998</v>
      </c>
      <c r="N25" s="205">
        <v>4.2049000000000003</v>
      </c>
      <c r="O25" s="205">
        <v>4.3827999999999996</v>
      </c>
      <c r="P25" s="79"/>
    </row>
    <row r="26" spans="2:16" ht="16.5" thickBot="1">
      <c r="B26" s="179">
        <v>44105</v>
      </c>
      <c r="C26" s="206">
        <v>3.2519999999999998</v>
      </c>
      <c r="D26" s="206">
        <v>6.1401000000000003</v>
      </c>
      <c r="E26" s="206">
        <v>7.2168000000000001</v>
      </c>
      <c r="G26" s="179">
        <v>44105</v>
      </c>
      <c r="H26" s="379">
        <v>-1.5704</v>
      </c>
      <c r="I26" s="206">
        <v>1.8031999999999999</v>
      </c>
      <c r="J26" s="206">
        <v>2.7970999999999999</v>
      </c>
      <c r="L26" s="179">
        <v>44105</v>
      </c>
      <c r="M26" s="206">
        <v>4.8993000000000002</v>
      </c>
      <c r="N26" s="206">
        <v>4.26</v>
      </c>
      <c r="O26" s="206">
        <v>4.2994000000000003</v>
      </c>
      <c r="P26" s="79"/>
    </row>
    <row r="27" spans="2:16" ht="16.5" thickBot="1">
      <c r="B27" s="179">
        <v>44136</v>
      </c>
      <c r="C27" s="364">
        <v>3.2374999999999998</v>
      </c>
      <c r="D27" s="364">
        <v>6.2336999999999998</v>
      </c>
      <c r="E27" s="364">
        <v>7.2382999999999997</v>
      </c>
      <c r="G27" s="179">
        <v>44136</v>
      </c>
      <c r="H27" s="380">
        <v>-1.9231</v>
      </c>
      <c r="I27" s="205">
        <v>1.7205999999999999</v>
      </c>
      <c r="J27" s="205">
        <v>2.6707999999999998</v>
      </c>
      <c r="L27" s="179">
        <v>44136</v>
      </c>
      <c r="M27" s="205">
        <v>5.2617000000000003</v>
      </c>
      <c r="N27" s="205">
        <v>4.4367000000000001</v>
      </c>
      <c r="O27" s="205">
        <v>4.4485999999999999</v>
      </c>
      <c r="P27" s="79"/>
    </row>
    <row r="28" spans="2:16" ht="16.5" thickBot="1">
      <c r="B28" s="179">
        <v>44166</v>
      </c>
      <c r="C28" s="206">
        <v>2.9443999999999999</v>
      </c>
      <c r="D28" s="206">
        <v>5.2355999999999998</v>
      </c>
      <c r="E28" s="206">
        <v>6.1021000000000001</v>
      </c>
      <c r="G28" s="179">
        <v>44166</v>
      </c>
      <c r="H28" s="379">
        <v>-1.5814999999999999</v>
      </c>
      <c r="I28" s="206">
        <v>1.3680000000000001</v>
      </c>
      <c r="J28" s="206">
        <v>2.1253000000000002</v>
      </c>
      <c r="L28" s="179">
        <v>44166</v>
      </c>
      <c r="M28" s="206">
        <v>4.5986000000000002</v>
      </c>
      <c r="N28" s="206">
        <v>3.8153999999999999</v>
      </c>
      <c r="O28" s="206">
        <v>3.8940000000000001</v>
      </c>
      <c r="P28" s="79"/>
    </row>
    <row r="29" spans="2:16" ht="16.5" thickBot="1">
      <c r="B29" s="179">
        <v>44197</v>
      </c>
      <c r="C29" s="364">
        <v>3.5352999999999999</v>
      </c>
      <c r="D29" s="364">
        <v>6.0079000000000002</v>
      </c>
      <c r="E29" s="364">
        <v>6.8143000000000002</v>
      </c>
      <c r="G29" s="179">
        <v>44197</v>
      </c>
      <c r="H29" s="380">
        <v>-1.0302</v>
      </c>
      <c r="I29" s="205">
        <v>1.8335999999999999</v>
      </c>
      <c r="J29" s="205">
        <v>2.5303</v>
      </c>
      <c r="L29" s="179">
        <v>44197</v>
      </c>
      <c r="M29" s="205">
        <v>4.6130000000000004</v>
      </c>
      <c r="N29" s="205">
        <v>4.0991</v>
      </c>
      <c r="O29" s="205">
        <v>4.1782000000000004</v>
      </c>
      <c r="P29" s="79"/>
    </row>
    <row r="30" spans="2:16" ht="16.5" thickBot="1">
      <c r="B30" s="179">
        <v>44228</v>
      </c>
      <c r="C30" s="206">
        <v>4.2207999999999997</v>
      </c>
      <c r="D30" s="206">
        <v>7.0496999999999996</v>
      </c>
      <c r="E30" s="206">
        <v>7.9321999999999999</v>
      </c>
      <c r="G30" s="179">
        <v>44228</v>
      </c>
      <c r="H30" s="379">
        <v>-0.7712</v>
      </c>
      <c r="I30" s="206">
        <v>2.4514999999999998</v>
      </c>
      <c r="J30" s="206">
        <v>3.1240000000000001</v>
      </c>
      <c r="L30" s="179">
        <v>44228</v>
      </c>
      <c r="M30" s="206">
        <v>5.0307000000000004</v>
      </c>
      <c r="N30" s="206">
        <v>4.4881000000000002</v>
      </c>
      <c r="O30" s="206">
        <v>4.6624999999999996</v>
      </c>
      <c r="P30" s="79"/>
    </row>
    <row r="31" spans="2:16" ht="16.5" thickBot="1">
      <c r="B31" s="179">
        <v>44256</v>
      </c>
      <c r="C31" s="364">
        <v>5.1867999999999999</v>
      </c>
      <c r="D31" s="364">
        <v>7.9272</v>
      </c>
      <c r="E31" s="364">
        <v>8.8636999999999997</v>
      </c>
      <c r="G31" s="179">
        <v>44256</v>
      </c>
      <c r="H31" s="380">
        <v>-0.1128</v>
      </c>
      <c r="I31" s="205">
        <v>2.9903</v>
      </c>
      <c r="J31" s="205">
        <v>3.5611999999999999</v>
      </c>
      <c r="L31" s="179">
        <v>44256</v>
      </c>
      <c r="M31" s="205">
        <v>5.3055000000000003</v>
      </c>
      <c r="N31" s="205">
        <v>4.7934999999999999</v>
      </c>
      <c r="O31" s="205">
        <v>5.1200999999999999</v>
      </c>
      <c r="P31" s="79"/>
    </row>
    <row r="32" spans="2:16" ht="16.5" thickBot="1">
      <c r="B32" s="179">
        <v>44287</v>
      </c>
      <c r="C32" s="206">
        <v>5.3865999999999996</v>
      </c>
      <c r="D32" s="206">
        <v>7.7138999999999998</v>
      </c>
      <c r="E32" s="206">
        <v>8.5942000000000007</v>
      </c>
      <c r="G32" s="179">
        <v>44287</v>
      </c>
      <c r="H32" s="379">
        <v>1.228</v>
      </c>
      <c r="I32" s="206">
        <v>2.6414</v>
      </c>
      <c r="J32" s="206">
        <v>3.4348000000000001</v>
      </c>
      <c r="L32" s="179">
        <v>44287</v>
      </c>
      <c r="M32" s="206">
        <v>4.1081000000000003</v>
      </c>
      <c r="N32" s="206">
        <v>4.9419000000000004</v>
      </c>
      <c r="O32" s="206">
        <v>4.9880000000000004</v>
      </c>
      <c r="P32" s="79"/>
    </row>
    <row r="33" spans="2:16" ht="16.5" thickBot="1">
      <c r="B33" s="179">
        <v>44317</v>
      </c>
      <c r="C33" s="364">
        <v>6.0056000000000003</v>
      </c>
      <c r="D33" s="364">
        <v>7.8872</v>
      </c>
      <c r="E33" s="364">
        <v>8.5576000000000008</v>
      </c>
      <c r="G33" s="179">
        <v>44317</v>
      </c>
      <c r="H33" s="380">
        <v>1.1674</v>
      </c>
      <c r="I33" s="205">
        <v>2.6898</v>
      </c>
      <c r="J33" s="205">
        <v>3.5291000000000001</v>
      </c>
      <c r="L33" s="179">
        <v>44317</v>
      </c>
      <c r="M33" s="205">
        <v>4.7823000000000002</v>
      </c>
      <c r="N33" s="205">
        <v>5.0612000000000004</v>
      </c>
      <c r="O33" s="205">
        <v>4.8570000000000002</v>
      </c>
      <c r="P33" s="79"/>
    </row>
    <row r="34" spans="2:16" ht="16.5" thickBot="1">
      <c r="B34" s="179">
        <v>44348</v>
      </c>
      <c r="C34" s="206">
        <v>6.6578999999999997</v>
      </c>
      <c r="D34" s="206">
        <v>8.0738000000000003</v>
      </c>
      <c r="E34" s="206">
        <v>8.5745000000000005</v>
      </c>
      <c r="G34" s="179">
        <v>44348</v>
      </c>
      <c r="H34" s="379">
        <v>1.65</v>
      </c>
      <c r="I34" s="206">
        <v>3.2824</v>
      </c>
      <c r="J34" s="206">
        <v>3.7656999999999998</v>
      </c>
      <c r="L34" s="179">
        <v>44348</v>
      </c>
      <c r="M34" s="206">
        <v>4.9265999999999996</v>
      </c>
      <c r="N34" s="206">
        <v>4.6391</v>
      </c>
      <c r="O34" s="206">
        <v>4.6341999999999999</v>
      </c>
      <c r="P34" s="79"/>
    </row>
    <row r="35" spans="2:16" ht="16.5" thickBot="1">
      <c r="B35" s="179">
        <v>44378</v>
      </c>
      <c r="C35" s="364">
        <v>7.5160999999999998</v>
      </c>
      <c r="D35" s="364">
        <v>8.7776999999999994</v>
      </c>
      <c r="E35" s="364">
        <v>9.1669</v>
      </c>
      <c r="G35" s="179">
        <v>44378</v>
      </c>
      <c r="H35" s="380">
        <v>1.9079999999999999</v>
      </c>
      <c r="I35" s="205">
        <v>3.7688000000000001</v>
      </c>
      <c r="J35" s="205">
        <v>4.1097999999999999</v>
      </c>
      <c r="L35" s="179">
        <v>44378</v>
      </c>
      <c r="M35" s="205">
        <v>5.5030999999999999</v>
      </c>
      <c r="N35" s="205">
        <v>4.8269000000000002</v>
      </c>
      <c r="O35" s="205">
        <v>4.8574000000000002</v>
      </c>
      <c r="P35" s="79"/>
    </row>
    <row r="36" spans="2:16" ht="16.5" thickBot="1">
      <c r="B36" s="179">
        <v>44409</v>
      </c>
      <c r="C36" s="206">
        <v>8.2383000000000006</v>
      </c>
      <c r="D36" s="206">
        <v>9.5908999999999995</v>
      </c>
      <c r="E36" s="206">
        <v>10.127000000000001</v>
      </c>
      <c r="G36" s="179">
        <v>44409</v>
      </c>
      <c r="H36" s="379">
        <v>2.7084999999999999</v>
      </c>
      <c r="I36" s="206">
        <v>4.1920000000000002</v>
      </c>
      <c r="J36" s="206">
        <v>4.4589999999999996</v>
      </c>
      <c r="L36" s="179">
        <v>44409</v>
      </c>
      <c r="M36" s="206">
        <v>5.3838999999999997</v>
      </c>
      <c r="N36" s="206">
        <v>5.1816000000000004</v>
      </c>
      <c r="O36" s="206">
        <v>5.4260000000000002</v>
      </c>
      <c r="P36" s="79"/>
    </row>
    <row r="37" spans="2:16" ht="16.5" thickBot="1">
      <c r="B37" s="179">
        <v>44440</v>
      </c>
      <c r="C37" s="364">
        <v>8.9648000000000003</v>
      </c>
      <c r="D37" s="364">
        <v>10.311299999999999</v>
      </c>
      <c r="E37" s="364">
        <v>10.765499999999999</v>
      </c>
      <c r="G37" s="179">
        <v>44440</v>
      </c>
      <c r="H37" s="380">
        <v>2.9984999999999999</v>
      </c>
      <c r="I37" s="205">
        <v>4.4482999999999997</v>
      </c>
      <c r="J37" s="205">
        <v>4.7381000000000002</v>
      </c>
      <c r="L37" s="179">
        <v>44440</v>
      </c>
      <c r="M37" s="205">
        <v>5.7926000000000002</v>
      </c>
      <c r="N37" s="205">
        <v>5.6132999999999997</v>
      </c>
      <c r="O37" s="205">
        <v>5.7546999999999997</v>
      </c>
      <c r="P37" s="79"/>
    </row>
    <row r="38" spans="2:16" ht="16.5" thickBot="1">
      <c r="B38" s="179">
        <v>44470</v>
      </c>
      <c r="C38" s="206">
        <v>11.954800000000001</v>
      </c>
      <c r="D38" s="206">
        <v>12.2281</v>
      </c>
      <c r="E38" s="206">
        <v>12.145099999999999</v>
      </c>
      <c r="G38" s="179">
        <v>44470</v>
      </c>
      <c r="H38" s="379">
        <v>5.2019000000000002</v>
      </c>
      <c r="I38" s="206">
        <v>5.5183999999999997</v>
      </c>
      <c r="J38" s="206">
        <v>5.4482999999999997</v>
      </c>
      <c r="L38" s="179">
        <v>44470</v>
      </c>
      <c r="M38" s="206">
        <v>6.4188999999999998</v>
      </c>
      <c r="N38" s="206">
        <v>6.3586999999999998</v>
      </c>
      <c r="O38" s="206">
        <v>6.3506999999999998</v>
      </c>
      <c r="P38" s="79"/>
    </row>
    <row r="39" spans="2:16" ht="16.5" thickBot="1">
      <c r="B39" s="179">
        <v>44501</v>
      </c>
      <c r="C39" s="364">
        <v>11.8398</v>
      </c>
      <c r="D39" s="364">
        <v>11.5633</v>
      </c>
      <c r="E39" s="364">
        <v>11.366099999999999</v>
      </c>
      <c r="G39" s="179">
        <v>44501</v>
      </c>
      <c r="H39" s="380">
        <v>5.0038999999999998</v>
      </c>
      <c r="I39" s="205">
        <v>5.1467999999999998</v>
      </c>
      <c r="J39" s="205">
        <v>5.0900999999999996</v>
      </c>
      <c r="L39" s="179">
        <v>44501</v>
      </c>
      <c r="M39" s="205">
        <v>6.5101000000000004</v>
      </c>
      <c r="N39" s="205">
        <v>6.1024000000000003</v>
      </c>
      <c r="O39" s="205">
        <v>5.9720000000000004</v>
      </c>
      <c r="P39" s="79"/>
    </row>
    <row r="40" spans="2:16" ht="16.5" thickBot="1">
      <c r="B40" s="179">
        <v>44531</v>
      </c>
      <c r="C40" s="206">
        <v>11.796900000000001</v>
      </c>
      <c r="D40" s="206">
        <v>10.709199999999999</v>
      </c>
      <c r="E40" s="206">
        <v>10.6181</v>
      </c>
      <c r="G40" s="179">
        <v>44531</v>
      </c>
      <c r="H40" s="379">
        <v>5.7548000000000004</v>
      </c>
      <c r="I40" s="206">
        <v>5.1703999999999999</v>
      </c>
      <c r="J40" s="206">
        <v>5.0881999999999996</v>
      </c>
      <c r="L40" s="179">
        <v>44531</v>
      </c>
      <c r="M40" s="206">
        <v>5.7133000000000003</v>
      </c>
      <c r="N40" s="206">
        <v>5.2664999999999997</v>
      </c>
      <c r="O40" s="206">
        <v>5.2621000000000002</v>
      </c>
      <c r="P40" s="79"/>
    </row>
    <row r="41" spans="2:16" ht="16.5" thickBot="1">
      <c r="B41" s="179">
        <v>44562</v>
      </c>
      <c r="C41" s="364">
        <v>12.3209</v>
      </c>
      <c r="D41" s="364">
        <v>11.341200000000001</v>
      </c>
      <c r="E41" s="364">
        <v>11.1945</v>
      </c>
      <c r="G41" s="179">
        <v>44562</v>
      </c>
      <c r="H41" s="380">
        <v>6.7282999999999999</v>
      </c>
      <c r="I41" s="205">
        <v>5.5582000000000003</v>
      </c>
      <c r="J41" s="205">
        <v>5.4257</v>
      </c>
      <c r="L41" s="179">
        <v>44562</v>
      </c>
      <c r="M41" s="205">
        <v>5.24</v>
      </c>
      <c r="N41" s="205">
        <v>5.4783999999999997</v>
      </c>
      <c r="O41" s="205">
        <v>5.4718999999999998</v>
      </c>
      <c r="P41" s="79"/>
    </row>
    <row r="42" spans="2:16" ht="16.5" thickBot="1">
      <c r="B42" s="179">
        <v>44593</v>
      </c>
      <c r="C42" s="206">
        <v>12.5357</v>
      </c>
      <c r="D42" s="206">
        <v>11.434200000000001</v>
      </c>
      <c r="E42" s="206">
        <v>11.2948</v>
      </c>
      <c r="G42" s="179">
        <v>44593</v>
      </c>
      <c r="H42" s="379">
        <v>6.5083000000000002</v>
      </c>
      <c r="I42" s="206">
        <v>5.6151999999999997</v>
      </c>
      <c r="J42" s="206">
        <v>5.5949999999999998</v>
      </c>
      <c r="L42" s="179">
        <v>44593</v>
      </c>
      <c r="M42" s="206">
        <v>5.6589999999999998</v>
      </c>
      <c r="N42" s="206">
        <v>5.5095999999999998</v>
      </c>
      <c r="O42" s="206">
        <v>5.3977000000000004</v>
      </c>
      <c r="P42" s="79"/>
    </row>
    <row r="43" spans="2:16" ht="16.5" thickBot="1">
      <c r="B43" s="179">
        <v>44621</v>
      </c>
      <c r="C43" s="364">
        <v>12.7277</v>
      </c>
      <c r="D43" s="364">
        <v>11.4665</v>
      </c>
      <c r="E43" s="364">
        <v>11.3322</v>
      </c>
      <c r="G43" s="179">
        <v>44621</v>
      </c>
      <c r="H43" s="380">
        <v>5.7869999999999999</v>
      </c>
      <c r="I43" s="205">
        <v>5.2485999999999997</v>
      </c>
      <c r="J43" s="205">
        <v>5.2599</v>
      </c>
      <c r="L43" s="179">
        <v>44621</v>
      </c>
      <c r="M43" s="205">
        <v>6.5609999999999999</v>
      </c>
      <c r="N43" s="205">
        <v>5.9077999999999999</v>
      </c>
      <c r="O43" s="205">
        <v>5.7687999999999997</v>
      </c>
      <c r="P43" s="79"/>
    </row>
    <row r="44" spans="2:16" ht="16.5" thickBot="1">
      <c r="B44" s="179">
        <v>44652</v>
      </c>
      <c r="C44" s="206">
        <v>13.0535</v>
      </c>
      <c r="D44" s="206">
        <v>12.152200000000001</v>
      </c>
      <c r="E44" s="206">
        <v>12.051299999999999</v>
      </c>
      <c r="G44" s="179">
        <v>44652</v>
      </c>
      <c r="H44" s="379">
        <v>5.3632</v>
      </c>
      <c r="I44" s="206">
        <v>5.5011000000000001</v>
      </c>
      <c r="J44" s="206">
        <v>5.5049000000000001</v>
      </c>
      <c r="L44" s="179">
        <v>44652</v>
      </c>
      <c r="M44" s="206">
        <v>7.2988</v>
      </c>
      <c r="N44" s="206">
        <v>6.3041999999999998</v>
      </c>
      <c r="O44" s="206">
        <v>6.2047999999999996</v>
      </c>
      <c r="P44" s="79"/>
    </row>
    <row r="45" spans="2:16">
      <c r="B45" s="81" t="s">
        <v>243</v>
      </c>
      <c r="P45" s="79"/>
    </row>
    <row r="46" spans="2:16">
      <c r="P46" s="79"/>
    </row>
    <row r="47" spans="2:16">
      <c r="P47" s="79"/>
    </row>
    <row r="48" spans="2:16">
      <c r="P48" s="79"/>
    </row>
    <row r="49" spans="16:16">
      <c r="P49" s="79"/>
    </row>
    <row r="50" spans="16:16">
      <c r="P50" s="79"/>
    </row>
    <row r="51" spans="16:16">
      <c r="P51" s="79"/>
    </row>
    <row r="52" spans="16:16">
      <c r="P52" s="79"/>
    </row>
    <row r="53" spans="16:16">
      <c r="P53" s="79"/>
    </row>
    <row r="54" spans="16:16">
      <c r="P54" s="79"/>
    </row>
    <row r="55" spans="16:16">
      <c r="P55" s="79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5"/>
  <sheetViews>
    <sheetView showGridLines="0" topLeftCell="A19" zoomScale="85" zoomScaleNormal="85" workbookViewId="0">
      <selection activeCell="C49" sqref="C49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79" customFormat="1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60"/>
      <c r="M1" s="156"/>
      <c r="N1" s="156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6"/>
      <c r="AD1" s="486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6"/>
      <c r="AT1" s="486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486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6"/>
      <c r="BZ1" s="486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6"/>
      <c r="CP1" s="486"/>
      <c r="CQ1" s="428" t="s">
        <v>133</v>
      </c>
      <c r="CR1" s="428"/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78"/>
      <c r="DF1" s="478"/>
      <c r="DG1" s="428" t="s">
        <v>133</v>
      </c>
      <c r="DH1" s="428"/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78"/>
      <c r="DV1" s="478"/>
      <c r="DW1" s="428" t="s">
        <v>133</v>
      </c>
      <c r="DX1" s="428"/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78"/>
      <c r="EL1" s="478"/>
      <c r="EM1" s="428" t="s">
        <v>133</v>
      </c>
      <c r="EN1" s="428"/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78"/>
      <c r="FB1" s="478"/>
      <c r="FC1" s="428" t="s">
        <v>133</v>
      </c>
      <c r="FD1" s="428"/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78"/>
      <c r="FR1" s="478"/>
      <c r="FS1" s="428" t="s">
        <v>133</v>
      </c>
      <c r="FT1" s="428"/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78"/>
      <c r="GH1" s="478"/>
      <c r="GI1" s="428" t="s">
        <v>133</v>
      </c>
      <c r="GJ1" s="428"/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78"/>
      <c r="GX1" s="478"/>
      <c r="GY1" s="428" t="s">
        <v>133</v>
      </c>
      <c r="GZ1" s="428"/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78"/>
      <c r="HN1" s="478"/>
      <c r="HO1" s="428" t="s">
        <v>133</v>
      </c>
      <c r="HP1" s="428"/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78"/>
      <c r="ID1" s="478"/>
      <c r="IE1" s="428" t="s">
        <v>133</v>
      </c>
      <c r="IF1" s="428"/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78"/>
      <c r="IT1" s="478"/>
      <c r="IU1" s="428" t="s">
        <v>133</v>
      </c>
      <c r="IV1" s="428"/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78"/>
      <c r="JJ1" s="478"/>
      <c r="JK1" s="428" t="s">
        <v>133</v>
      </c>
      <c r="JL1" s="428"/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78"/>
      <c r="JZ1" s="478"/>
      <c r="KA1" s="428" t="s">
        <v>133</v>
      </c>
      <c r="KB1" s="428"/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78"/>
      <c r="KP1" s="478"/>
      <c r="KQ1" s="428" t="s">
        <v>133</v>
      </c>
      <c r="KR1" s="428"/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78"/>
      <c r="LF1" s="478"/>
      <c r="LG1" s="428" t="s">
        <v>133</v>
      </c>
      <c r="LH1" s="428"/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78"/>
      <c r="LV1" s="478"/>
      <c r="LW1" s="428" t="s">
        <v>133</v>
      </c>
      <c r="LX1" s="428"/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78"/>
      <c r="ML1" s="478"/>
      <c r="MM1" s="428" t="s">
        <v>133</v>
      </c>
      <c r="MN1" s="428"/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78"/>
      <c r="NB1" s="478"/>
      <c r="NC1" s="428" t="s">
        <v>133</v>
      </c>
      <c r="ND1" s="428"/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78"/>
      <c r="NR1" s="478"/>
      <c r="NS1" s="428" t="s">
        <v>133</v>
      </c>
      <c r="NT1" s="428"/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78"/>
      <c r="OH1" s="478"/>
      <c r="OI1" s="428" t="s">
        <v>133</v>
      </c>
      <c r="OJ1" s="428"/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78"/>
      <c r="OX1" s="478"/>
      <c r="OY1" s="428" t="s">
        <v>133</v>
      </c>
      <c r="OZ1" s="428"/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78"/>
      <c r="PN1" s="478"/>
      <c r="PO1" s="428" t="s">
        <v>133</v>
      </c>
      <c r="PP1" s="428"/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78"/>
      <c r="QD1" s="478"/>
      <c r="QE1" s="428" t="s">
        <v>133</v>
      </c>
      <c r="QF1" s="428"/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78"/>
      <c r="QT1" s="478"/>
      <c r="QU1" s="428" t="s">
        <v>133</v>
      </c>
      <c r="QV1" s="428"/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78"/>
      <c r="RJ1" s="478"/>
      <c r="RK1" s="428" t="s">
        <v>133</v>
      </c>
      <c r="RL1" s="428"/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78"/>
      <c r="RZ1" s="478"/>
      <c r="SA1" s="428" t="s">
        <v>133</v>
      </c>
      <c r="SB1" s="428"/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78"/>
      <c r="SP1" s="478"/>
      <c r="SQ1" s="428" t="s">
        <v>133</v>
      </c>
      <c r="SR1" s="428"/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78"/>
      <c r="TF1" s="478"/>
      <c r="TG1" s="428" t="s">
        <v>133</v>
      </c>
      <c r="TH1" s="428"/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78"/>
      <c r="TV1" s="478"/>
      <c r="TW1" s="428" t="s">
        <v>133</v>
      </c>
      <c r="TX1" s="428"/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78"/>
      <c r="UL1" s="478"/>
      <c r="UM1" s="428" t="s">
        <v>133</v>
      </c>
      <c r="UN1" s="428"/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78"/>
      <c r="VB1" s="478"/>
      <c r="VC1" s="428" t="s">
        <v>133</v>
      </c>
      <c r="VD1" s="428"/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78"/>
      <c r="VR1" s="478"/>
      <c r="VS1" s="428" t="s">
        <v>133</v>
      </c>
      <c r="VT1" s="428"/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78"/>
      <c r="WH1" s="478"/>
      <c r="WI1" s="428" t="s">
        <v>133</v>
      </c>
      <c r="WJ1" s="428"/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78"/>
      <c r="WX1" s="478"/>
      <c r="WY1" s="428" t="s">
        <v>133</v>
      </c>
      <c r="WZ1" s="428"/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78"/>
      <c r="XN1" s="478"/>
      <c r="XO1" s="428" t="s">
        <v>133</v>
      </c>
      <c r="XP1" s="428"/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78"/>
      <c r="YD1" s="478"/>
      <c r="YE1" s="428" t="s">
        <v>133</v>
      </c>
      <c r="YF1" s="428"/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78"/>
      <c r="YT1" s="478"/>
      <c r="YU1" s="428" t="s">
        <v>133</v>
      </c>
      <c r="YV1" s="428"/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78"/>
      <c r="ZJ1" s="478"/>
      <c r="ZK1" s="428" t="s">
        <v>133</v>
      </c>
      <c r="ZL1" s="428"/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78"/>
      <c r="ZZ1" s="478"/>
      <c r="AAA1" s="428" t="s">
        <v>133</v>
      </c>
      <c r="AAB1" s="428"/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78"/>
      <c r="AAP1" s="478"/>
      <c r="AAQ1" s="428" t="s">
        <v>133</v>
      </c>
      <c r="AAR1" s="428"/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78"/>
      <c r="ABF1" s="478"/>
      <c r="ABG1" s="428" t="s">
        <v>133</v>
      </c>
      <c r="ABH1" s="428"/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78"/>
      <c r="ABV1" s="478"/>
      <c r="ABW1" s="428" t="s">
        <v>133</v>
      </c>
      <c r="ABX1" s="428"/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78"/>
      <c r="ACL1" s="478"/>
      <c r="ACM1" s="428" t="s">
        <v>133</v>
      </c>
      <c r="ACN1" s="428"/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78"/>
      <c r="ADB1" s="478"/>
      <c r="ADC1" s="428" t="s">
        <v>133</v>
      </c>
      <c r="ADD1" s="428"/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78"/>
      <c r="ADR1" s="478"/>
      <c r="ADS1" s="428" t="s">
        <v>133</v>
      </c>
      <c r="ADT1" s="428"/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78"/>
      <c r="AEH1" s="478"/>
      <c r="AEI1" s="428" t="s">
        <v>133</v>
      </c>
      <c r="AEJ1" s="428"/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78"/>
      <c r="AEX1" s="478"/>
      <c r="AEY1" s="428" t="s">
        <v>133</v>
      </c>
      <c r="AEZ1" s="428"/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78"/>
      <c r="AFN1" s="478"/>
      <c r="AFO1" s="428" t="s">
        <v>133</v>
      </c>
      <c r="AFP1" s="428"/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78"/>
      <c r="AGD1" s="478"/>
      <c r="AGE1" s="428" t="s">
        <v>133</v>
      </c>
      <c r="AGF1" s="428"/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78"/>
      <c r="AGT1" s="478"/>
      <c r="AGU1" s="428" t="s">
        <v>133</v>
      </c>
      <c r="AGV1" s="428"/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78"/>
      <c r="AHJ1" s="478"/>
      <c r="AHK1" s="428" t="s">
        <v>133</v>
      </c>
      <c r="AHL1" s="428"/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78"/>
      <c r="AHZ1" s="478"/>
      <c r="AIA1" s="428" t="s">
        <v>133</v>
      </c>
      <c r="AIB1" s="428"/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78"/>
      <c r="AIP1" s="478"/>
      <c r="AIQ1" s="428" t="s">
        <v>133</v>
      </c>
      <c r="AIR1" s="428"/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78"/>
      <c r="AJF1" s="478"/>
      <c r="AJG1" s="428" t="s">
        <v>133</v>
      </c>
      <c r="AJH1" s="428"/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78"/>
      <c r="AJV1" s="478"/>
      <c r="AJW1" s="428" t="s">
        <v>133</v>
      </c>
      <c r="AJX1" s="428"/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78"/>
      <c r="AKL1" s="478"/>
      <c r="AKM1" s="428" t="s">
        <v>133</v>
      </c>
      <c r="AKN1" s="428"/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78"/>
      <c r="ALB1" s="478"/>
      <c r="ALC1" s="428" t="s">
        <v>133</v>
      </c>
      <c r="ALD1" s="428"/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78"/>
      <c r="ALR1" s="478"/>
      <c r="ALS1" s="428" t="s">
        <v>133</v>
      </c>
      <c r="ALT1" s="428"/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78"/>
      <c r="AMH1" s="478"/>
      <c r="AMI1" s="428" t="s">
        <v>133</v>
      </c>
      <c r="AMJ1" s="428"/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78"/>
      <c r="AMX1" s="478"/>
      <c r="AMY1" s="428" t="s">
        <v>133</v>
      </c>
      <c r="AMZ1" s="428"/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78"/>
      <c r="ANN1" s="478"/>
      <c r="ANO1" s="428" t="s">
        <v>133</v>
      </c>
      <c r="ANP1" s="428"/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78"/>
      <c r="AOD1" s="478"/>
      <c r="AOE1" s="428" t="s">
        <v>133</v>
      </c>
      <c r="AOF1" s="428"/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78"/>
      <c r="AOT1" s="478"/>
      <c r="AOU1" s="428" t="s">
        <v>133</v>
      </c>
      <c r="AOV1" s="428"/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78"/>
      <c r="APJ1" s="478"/>
      <c r="APK1" s="428" t="s">
        <v>133</v>
      </c>
      <c r="APL1" s="428"/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78"/>
      <c r="APZ1" s="478"/>
      <c r="AQA1" s="428" t="s">
        <v>133</v>
      </c>
      <c r="AQB1" s="428"/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78"/>
      <c r="AQP1" s="478"/>
      <c r="AQQ1" s="428" t="s">
        <v>133</v>
      </c>
      <c r="AQR1" s="428"/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78"/>
      <c r="ARF1" s="478"/>
      <c r="ARG1" s="428" t="s">
        <v>133</v>
      </c>
      <c r="ARH1" s="428"/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78"/>
      <c r="ARV1" s="478"/>
      <c r="ARW1" s="428" t="s">
        <v>133</v>
      </c>
      <c r="ARX1" s="428"/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78"/>
      <c r="ASL1" s="478"/>
      <c r="ASM1" s="428" t="s">
        <v>133</v>
      </c>
      <c r="ASN1" s="428"/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78"/>
      <c r="ATB1" s="478"/>
      <c r="ATC1" s="428" t="s">
        <v>133</v>
      </c>
      <c r="ATD1" s="428"/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78"/>
      <c r="ATR1" s="478"/>
      <c r="ATS1" s="428" t="s">
        <v>133</v>
      </c>
      <c r="ATT1" s="428"/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78"/>
      <c r="AUH1" s="478"/>
      <c r="AUI1" s="428" t="s">
        <v>133</v>
      </c>
      <c r="AUJ1" s="428"/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78"/>
      <c r="AUX1" s="478"/>
      <c r="AUY1" s="428" t="s">
        <v>133</v>
      </c>
      <c r="AUZ1" s="428"/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78"/>
      <c r="AVN1" s="478"/>
      <c r="AVO1" s="428" t="s">
        <v>133</v>
      </c>
      <c r="AVP1" s="428"/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78"/>
      <c r="AWD1" s="478"/>
      <c r="AWE1" s="428" t="s">
        <v>133</v>
      </c>
      <c r="AWF1" s="428"/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78"/>
      <c r="AWT1" s="478"/>
      <c r="AWU1" s="428" t="s">
        <v>133</v>
      </c>
      <c r="AWV1" s="428"/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78"/>
      <c r="AXJ1" s="478"/>
      <c r="AXK1" s="428" t="s">
        <v>133</v>
      </c>
      <c r="AXL1" s="428"/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78"/>
      <c r="AXZ1" s="478"/>
      <c r="AYA1" s="428" t="s">
        <v>133</v>
      </c>
      <c r="AYB1" s="428"/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78"/>
      <c r="AYP1" s="478"/>
      <c r="AYQ1" s="428" t="s">
        <v>133</v>
      </c>
      <c r="AYR1" s="428"/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78"/>
      <c r="AZF1" s="478"/>
      <c r="AZG1" s="428" t="s">
        <v>133</v>
      </c>
      <c r="AZH1" s="428"/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78"/>
      <c r="AZV1" s="478"/>
      <c r="AZW1" s="428" t="s">
        <v>133</v>
      </c>
      <c r="AZX1" s="428"/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78"/>
      <c r="BAL1" s="478"/>
      <c r="BAM1" s="428" t="s">
        <v>133</v>
      </c>
      <c r="BAN1" s="428"/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78"/>
      <c r="BBB1" s="478"/>
      <c r="BBC1" s="428" t="s">
        <v>133</v>
      </c>
      <c r="BBD1" s="428"/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78"/>
      <c r="BBR1" s="478"/>
      <c r="BBS1" s="428" t="s">
        <v>133</v>
      </c>
      <c r="BBT1" s="428"/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78"/>
      <c r="BCH1" s="478"/>
      <c r="BCI1" s="428" t="s">
        <v>133</v>
      </c>
      <c r="BCJ1" s="428"/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78"/>
      <c r="BCX1" s="478"/>
      <c r="BCY1" s="428" t="s">
        <v>133</v>
      </c>
      <c r="BCZ1" s="428"/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78"/>
      <c r="BDN1" s="478"/>
      <c r="BDO1" s="428" t="s">
        <v>133</v>
      </c>
      <c r="BDP1" s="428"/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78"/>
      <c r="BED1" s="478"/>
      <c r="BEE1" s="428" t="s">
        <v>133</v>
      </c>
      <c r="BEF1" s="428"/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78"/>
      <c r="BET1" s="478"/>
      <c r="BEU1" s="428" t="s">
        <v>133</v>
      </c>
      <c r="BEV1" s="428"/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78"/>
      <c r="BFJ1" s="478"/>
      <c r="BFK1" s="428" t="s">
        <v>133</v>
      </c>
      <c r="BFL1" s="428"/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78"/>
      <c r="BFZ1" s="478"/>
      <c r="BGA1" s="428" t="s">
        <v>133</v>
      </c>
      <c r="BGB1" s="428"/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78"/>
      <c r="BGP1" s="478"/>
      <c r="BGQ1" s="428" t="s">
        <v>133</v>
      </c>
      <c r="BGR1" s="428"/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78"/>
      <c r="BHF1" s="478"/>
      <c r="BHG1" s="428" t="s">
        <v>133</v>
      </c>
      <c r="BHH1" s="428"/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78"/>
      <c r="BHV1" s="478"/>
      <c r="BHW1" s="428" t="s">
        <v>133</v>
      </c>
      <c r="BHX1" s="428"/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78"/>
      <c r="BIL1" s="478"/>
      <c r="BIM1" s="428" t="s">
        <v>133</v>
      </c>
      <c r="BIN1" s="428"/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78"/>
      <c r="BJB1" s="478"/>
      <c r="BJC1" s="428" t="s">
        <v>133</v>
      </c>
      <c r="BJD1" s="428"/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78"/>
      <c r="BJR1" s="478"/>
      <c r="BJS1" s="428" t="s">
        <v>133</v>
      </c>
      <c r="BJT1" s="428"/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78"/>
      <c r="BKH1" s="478"/>
      <c r="BKI1" s="428" t="s">
        <v>133</v>
      </c>
      <c r="BKJ1" s="428"/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78"/>
      <c r="BKX1" s="478"/>
      <c r="BKY1" s="428" t="s">
        <v>133</v>
      </c>
      <c r="BKZ1" s="428"/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78"/>
      <c r="BLN1" s="478"/>
      <c r="BLO1" s="428" t="s">
        <v>133</v>
      </c>
      <c r="BLP1" s="428"/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78"/>
      <c r="BMD1" s="478"/>
      <c r="BME1" s="428" t="s">
        <v>133</v>
      </c>
      <c r="BMF1" s="428"/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78"/>
      <c r="BMT1" s="478"/>
      <c r="BMU1" s="428" t="s">
        <v>133</v>
      </c>
      <c r="BMV1" s="428"/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78"/>
      <c r="BNJ1" s="478"/>
      <c r="BNK1" s="428" t="s">
        <v>133</v>
      </c>
      <c r="BNL1" s="428"/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78"/>
      <c r="BNZ1" s="478"/>
      <c r="BOA1" s="428" t="s">
        <v>133</v>
      </c>
      <c r="BOB1" s="428"/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78"/>
      <c r="BOP1" s="478"/>
      <c r="BOQ1" s="428" t="s">
        <v>133</v>
      </c>
      <c r="BOR1" s="428"/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78"/>
      <c r="BPF1" s="478"/>
      <c r="BPG1" s="428" t="s">
        <v>133</v>
      </c>
      <c r="BPH1" s="428"/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78"/>
      <c r="BPV1" s="478"/>
      <c r="BPW1" s="428" t="s">
        <v>133</v>
      </c>
      <c r="BPX1" s="428"/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78"/>
      <c r="BQL1" s="478"/>
      <c r="BQM1" s="428" t="s">
        <v>133</v>
      </c>
      <c r="BQN1" s="428"/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78"/>
      <c r="BRB1" s="478"/>
      <c r="BRC1" s="428" t="s">
        <v>133</v>
      </c>
      <c r="BRD1" s="428"/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78"/>
      <c r="BRR1" s="478"/>
      <c r="BRS1" s="428" t="s">
        <v>133</v>
      </c>
      <c r="BRT1" s="428"/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78"/>
      <c r="BSH1" s="478"/>
      <c r="BSI1" s="428" t="s">
        <v>133</v>
      </c>
      <c r="BSJ1" s="428"/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78"/>
      <c r="BSX1" s="478"/>
      <c r="BSY1" s="428" t="s">
        <v>133</v>
      </c>
      <c r="BSZ1" s="428"/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78"/>
      <c r="BTN1" s="478"/>
      <c r="BTO1" s="428" t="s">
        <v>133</v>
      </c>
      <c r="BTP1" s="428"/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78"/>
      <c r="BUD1" s="478"/>
      <c r="BUE1" s="428" t="s">
        <v>133</v>
      </c>
      <c r="BUF1" s="428"/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78"/>
      <c r="BUT1" s="478"/>
      <c r="BUU1" s="428" t="s">
        <v>133</v>
      </c>
      <c r="BUV1" s="428"/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78"/>
      <c r="BVJ1" s="478"/>
      <c r="BVK1" s="428" t="s">
        <v>133</v>
      </c>
      <c r="BVL1" s="428"/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78"/>
      <c r="BVZ1" s="478"/>
      <c r="BWA1" s="428" t="s">
        <v>133</v>
      </c>
      <c r="BWB1" s="428"/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78"/>
      <c r="BWP1" s="478"/>
      <c r="BWQ1" s="428" t="s">
        <v>133</v>
      </c>
      <c r="BWR1" s="428"/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78"/>
      <c r="BXF1" s="478"/>
      <c r="BXG1" s="428" t="s">
        <v>133</v>
      </c>
      <c r="BXH1" s="428"/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78"/>
      <c r="BXV1" s="478"/>
      <c r="BXW1" s="428" t="s">
        <v>133</v>
      </c>
      <c r="BXX1" s="428"/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78"/>
      <c r="BYL1" s="478"/>
      <c r="BYM1" s="428" t="s">
        <v>133</v>
      </c>
      <c r="BYN1" s="428"/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78"/>
      <c r="BZB1" s="478"/>
      <c r="BZC1" s="428" t="s">
        <v>133</v>
      </c>
      <c r="BZD1" s="428"/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78"/>
      <c r="BZR1" s="478"/>
      <c r="BZS1" s="428" t="s">
        <v>133</v>
      </c>
      <c r="BZT1" s="428"/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78"/>
      <c r="CAH1" s="478"/>
      <c r="CAI1" s="428" t="s">
        <v>133</v>
      </c>
      <c r="CAJ1" s="428"/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78"/>
      <c r="CAX1" s="478"/>
      <c r="CAY1" s="428" t="s">
        <v>133</v>
      </c>
      <c r="CAZ1" s="428"/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78"/>
      <c r="CBN1" s="478"/>
      <c r="CBO1" s="428" t="s">
        <v>133</v>
      </c>
      <c r="CBP1" s="428"/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78"/>
      <c r="CCD1" s="478"/>
      <c r="CCE1" s="428" t="s">
        <v>133</v>
      </c>
      <c r="CCF1" s="428"/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78"/>
      <c r="CCT1" s="478"/>
      <c r="CCU1" s="428" t="s">
        <v>133</v>
      </c>
      <c r="CCV1" s="428"/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78"/>
      <c r="CDJ1" s="478"/>
      <c r="CDK1" s="428" t="s">
        <v>133</v>
      </c>
      <c r="CDL1" s="428"/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78"/>
      <c r="CDZ1" s="478"/>
      <c r="CEA1" s="428" t="s">
        <v>133</v>
      </c>
      <c r="CEB1" s="428"/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78"/>
      <c r="CEP1" s="478"/>
      <c r="CEQ1" s="428" t="s">
        <v>133</v>
      </c>
      <c r="CER1" s="428"/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78"/>
      <c r="CFF1" s="478"/>
      <c r="CFG1" s="428" t="s">
        <v>133</v>
      </c>
      <c r="CFH1" s="428"/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78"/>
      <c r="CFV1" s="478"/>
      <c r="CFW1" s="428" t="s">
        <v>133</v>
      </c>
      <c r="CFX1" s="428"/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78"/>
      <c r="CGL1" s="478"/>
      <c r="CGM1" s="428" t="s">
        <v>133</v>
      </c>
      <c r="CGN1" s="428"/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78"/>
      <c r="CHB1" s="478"/>
      <c r="CHC1" s="428" t="s">
        <v>133</v>
      </c>
      <c r="CHD1" s="428"/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78"/>
      <c r="CHR1" s="478"/>
      <c r="CHS1" s="428" t="s">
        <v>133</v>
      </c>
      <c r="CHT1" s="428"/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78"/>
      <c r="CIH1" s="478"/>
      <c r="CII1" s="428" t="s">
        <v>133</v>
      </c>
      <c r="CIJ1" s="428"/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78"/>
      <c r="CIX1" s="478"/>
      <c r="CIY1" s="428" t="s">
        <v>133</v>
      </c>
      <c r="CIZ1" s="428"/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78"/>
      <c r="CJN1" s="478"/>
      <c r="CJO1" s="428" t="s">
        <v>133</v>
      </c>
      <c r="CJP1" s="428"/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78"/>
      <c r="CKD1" s="478"/>
      <c r="CKE1" s="428" t="s">
        <v>133</v>
      </c>
      <c r="CKF1" s="428"/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78"/>
      <c r="CKT1" s="478"/>
      <c r="CKU1" s="428" t="s">
        <v>133</v>
      </c>
      <c r="CKV1" s="428"/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78"/>
      <c r="CLJ1" s="478"/>
      <c r="CLK1" s="428" t="s">
        <v>133</v>
      </c>
      <c r="CLL1" s="428"/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78"/>
      <c r="CLZ1" s="478"/>
      <c r="CMA1" s="428" t="s">
        <v>133</v>
      </c>
      <c r="CMB1" s="428"/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78"/>
      <c r="CMP1" s="478"/>
      <c r="CMQ1" s="428" t="s">
        <v>133</v>
      </c>
      <c r="CMR1" s="428"/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78"/>
      <c r="CNF1" s="478"/>
      <c r="CNG1" s="428" t="s">
        <v>133</v>
      </c>
      <c r="CNH1" s="428"/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78"/>
      <c r="CNV1" s="478"/>
      <c r="CNW1" s="428" t="s">
        <v>133</v>
      </c>
      <c r="CNX1" s="428"/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78"/>
      <c r="COL1" s="478"/>
      <c r="COM1" s="428" t="s">
        <v>133</v>
      </c>
      <c r="CON1" s="428"/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78"/>
      <c r="CPB1" s="478"/>
      <c r="CPC1" s="428" t="s">
        <v>133</v>
      </c>
      <c r="CPD1" s="428"/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78"/>
      <c r="CPR1" s="478"/>
      <c r="CPS1" s="428" t="s">
        <v>133</v>
      </c>
      <c r="CPT1" s="428"/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78"/>
      <c r="CQH1" s="478"/>
      <c r="CQI1" s="428" t="s">
        <v>133</v>
      </c>
      <c r="CQJ1" s="428"/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78"/>
      <c r="CQX1" s="478"/>
      <c r="CQY1" s="428" t="s">
        <v>133</v>
      </c>
      <c r="CQZ1" s="428"/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78"/>
      <c r="CRN1" s="478"/>
      <c r="CRO1" s="428" t="s">
        <v>133</v>
      </c>
      <c r="CRP1" s="428"/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78"/>
      <c r="CSD1" s="478"/>
      <c r="CSE1" s="428" t="s">
        <v>133</v>
      </c>
      <c r="CSF1" s="428"/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78"/>
      <c r="CST1" s="478"/>
      <c r="CSU1" s="428" t="s">
        <v>133</v>
      </c>
      <c r="CSV1" s="428"/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78"/>
      <c r="CTJ1" s="478"/>
      <c r="CTK1" s="428" t="s">
        <v>133</v>
      </c>
      <c r="CTL1" s="428"/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78"/>
      <c r="CTZ1" s="478"/>
      <c r="CUA1" s="428" t="s">
        <v>133</v>
      </c>
      <c r="CUB1" s="428"/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78"/>
      <c r="CUP1" s="478"/>
      <c r="CUQ1" s="428" t="s">
        <v>133</v>
      </c>
      <c r="CUR1" s="428"/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78"/>
      <c r="CVF1" s="478"/>
      <c r="CVG1" s="428" t="s">
        <v>133</v>
      </c>
      <c r="CVH1" s="428"/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78"/>
      <c r="CVV1" s="478"/>
      <c r="CVW1" s="428" t="s">
        <v>133</v>
      </c>
      <c r="CVX1" s="428"/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78"/>
      <c r="CWL1" s="478"/>
      <c r="CWM1" s="428" t="s">
        <v>133</v>
      </c>
      <c r="CWN1" s="428"/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78"/>
      <c r="CXB1" s="478"/>
      <c r="CXC1" s="428" t="s">
        <v>133</v>
      </c>
      <c r="CXD1" s="428"/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78"/>
      <c r="CXR1" s="478"/>
      <c r="CXS1" s="428" t="s">
        <v>133</v>
      </c>
      <c r="CXT1" s="428"/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78"/>
      <c r="CYH1" s="478"/>
      <c r="CYI1" s="428" t="s">
        <v>133</v>
      </c>
      <c r="CYJ1" s="428"/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78"/>
      <c r="CYX1" s="478"/>
      <c r="CYY1" s="428" t="s">
        <v>133</v>
      </c>
      <c r="CYZ1" s="428"/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78"/>
      <c r="CZN1" s="478"/>
      <c r="CZO1" s="428" t="s">
        <v>133</v>
      </c>
      <c r="CZP1" s="428"/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78"/>
      <c r="DAD1" s="478"/>
      <c r="DAE1" s="428" t="s">
        <v>133</v>
      </c>
      <c r="DAF1" s="428"/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78"/>
      <c r="DAT1" s="478"/>
      <c r="DAU1" s="428" t="s">
        <v>133</v>
      </c>
      <c r="DAV1" s="428"/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78"/>
      <c r="DBJ1" s="478"/>
      <c r="DBK1" s="428" t="s">
        <v>133</v>
      </c>
      <c r="DBL1" s="428"/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78"/>
      <c r="DBZ1" s="478"/>
      <c r="DCA1" s="428" t="s">
        <v>133</v>
      </c>
      <c r="DCB1" s="428"/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78"/>
      <c r="DCP1" s="478"/>
      <c r="DCQ1" s="428" t="s">
        <v>133</v>
      </c>
      <c r="DCR1" s="428"/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78"/>
      <c r="DDF1" s="478"/>
      <c r="DDG1" s="428" t="s">
        <v>133</v>
      </c>
      <c r="DDH1" s="428"/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78"/>
      <c r="DDV1" s="478"/>
      <c r="DDW1" s="428" t="s">
        <v>133</v>
      </c>
      <c r="DDX1" s="428"/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78"/>
      <c r="DEL1" s="478"/>
      <c r="DEM1" s="428" t="s">
        <v>133</v>
      </c>
      <c r="DEN1" s="428"/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78"/>
      <c r="DFB1" s="478"/>
      <c r="DFC1" s="428" t="s">
        <v>133</v>
      </c>
      <c r="DFD1" s="428"/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78"/>
      <c r="DFR1" s="478"/>
      <c r="DFS1" s="428" t="s">
        <v>133</v>
      </c>
      <c r="DFT1" s="428"/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78"/>
      <c r="DGH1" s="478"/>
      <c r="DGI1" s="428" t="s">
        <v>133</v>
      </c>
      <c r="DGJ1" s="428"/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78"/>
      <c r="DGX1" s="478"/>
      <c r="DGY1" s="428" t="s">
        <v>133</v>
      </c>
      <c r="DGZ1" s="428"/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78"/>
      <c r="DHN1" s="478"/>
      <c r="DHO1" s="428" t="s">
        <v>133</v>
      </c>
      <c r="DHP1" s="428"/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78"/>
      <c r="DID1" s="478"/>
      <c r="DIE1" s="428" t="s">
        <v>133</v>
      </c>
      <c r="DIF1" s="428"/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78"/>
      <c r="DIT1" s="478"/>
      <c r="DIU1" s="428" t="s">
        <v>133</v>
      </c>
      <c r="DIV1" s="428"/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78"/>
      <c r="DJJ1" s="478"/>
      <c r="DJK1" s="428" t="s">
        <v>133</v>
      </c>
      <c r="DJL1" s="428"/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78"/>
      <c r="DJZ1" s="478"/>
      <c r="DKA1" s="428" t="s">
        <v>133</v>
      </c>
      <c r="DKB1" s="428"/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78"/>
      <c r="DKP1" s="478"/>
      <c r="DKQ1" s="428" t="s">
        <v>133</v>
      </c>
      <c r="DKR1" s="428"/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78"/>
      <c r="DLF1" s="478"/>
      <c r="DLG1" s="428" t="s">
        <v>133</v>
      </c>
      <c r="DLH1" s="428"/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78"/>
      <c r="DLV1" s="478"/>
      <c r="DLW1" s="428" t="s">
        <v>133</v>
      </c>
      <c r="DLX1" s="428"/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78"/>
      <c r="DML1" s="478"/>
      <c r="DMM1" s="428" t="s">
        <v>133</v>
      </c>
      <c r="DMN1" s="428"/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78"/>
      <c r="DNB1" s="478"/>
      <c r="DNC1" s="428" t="s">
        <v>133</v>
      </c>
      <c r="DND1" s="428"/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78"/>
      <c r="DNR1" s="478"/>
      <c r="DNS1" s="428" t="s">
        <v>133</v>
      </c>
      <c r="DNT1" s="428"/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78"/>
      <c r="DOH1" s="478"/>
      <c r="DOI1" s="428" t="s">
        <v>133</v>
      </c>
      <c r="DOJ1" s="428"/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78"/>
      <c r="DOX1" s="478"/>
      <c r="DOY1" s="428" t="s">
        <v>133</v>
      </c>
      <c r="DOZ1" s="428"/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78"/>
      <c r="DPN1" s="478"/>
      <c r="DPO1" s="428" t="s">
        <v>133</v>
      </c>
      <c r="DPP1" s="428"/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78"/>
      <c r="DQD1" s="478"/>
      <c r="DQE1" s="428" t="s">
        <v>133</v>
      </c>
      <c r="DQF1" s="428"/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78"/>
      <c r="DQT1" s="478"/>
      <c r="DQU1" s="428" t="s">
        <v>133</v>
      </c>
      <c r="DQV1" s="428"/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78"/>
      <c r="DRJ1" s="478"/>
      <c r="DRK1" s="428" t="s">
        <v>133</v>
      </c>
      <c r="DRL1" s="428"/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78"/>
      <c r="DRZ1" s="478"/>
      <c r="DSA1" s="428" t="s">
        <v>133</v>
      </c>
      <c r="DSB1" s="428"/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78"/>
      <c r="DSP1" s="478"/>
      <c r="DSQ1" s="428" t="s">
        <v>133</v>
      </c>
      <c r="DSR1" s="428"/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78"/>
      <c r="DTF1" s="478"/>
      <c r="DTG1" s="428" t="s">
        <v>133</v>
      </c>
      <c r="DTH1" s="428"/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78"/>
      <c r="DTV1" s="478"/>
      <c r="DTW1" s="428" t="s">
        <v>133</v>
      </c>
      <c r="DTX1" s="428"/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78"/>
      <c r="DUL1" s="478"/>
      <c r="DUM1" s="428" t="s">
        <v>133</v>
      </c>
      <c r="DUN1" s="428"/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78"/>
      <c r="DVB1" s="478"/>
      <c r="DVC1" s="428" t="s">
        <v>133</v>
      </c>
      <c r="DVD1" s="428"/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78"/>
      <c r="DVR1" s="478"/>
      <c r="DVS1" s="428" t="s">
        <v>133</v>
      </c>
      <c r="DVT1" s="428"/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78"/>
      <c r="DWH1" s="478"/>
      <c r="DWI1" s="428" t="s">
        <v>133</v>
      </c>
      <c r="DWJ1" s="428"/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78"/>
      <c r="DWX1" s="478"/>
      <c r="DWY1" s="428" t="s">
        <v>133</v>
      </c>
      <c r="DWZ1" s="428"/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78"/>
      <c r="DXN1" s="478"/>
      <c r="DXO1" s="428" t="s">
        <v>133</v>
      </c>
      <c r="DXP1" s="428"/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78"/>
      <c r="DYD1" s="478"/>
      <c r="DYE1" s="428" t="s">
        <v>133</v>
      </c>
      <c r="DYF1" s="428"/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78"/>
      <c r="DYT1" s="478"/>
      <c r="DYU1" s="428" t="s">
        <v>133</v>
      </c>
      <c r="DYV1" s="428"/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78"/>
      <c r="DZJ1" s="478"/>
      <c r="DZK1" s="428" t="s">
        <v>133</v>
      </c>
      <c r="DZL1" s="428"/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78"/>
      <c r="DZZ1" s="478"/>
      <c r="EAA1" s="428" t="s">
        <v>133</v>
      </c>
      <c r="EAB1" s="428"/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78"/>
      <c r="EAP1" s="478"/>
      <c r="EAQ1" s="428" t="s">
        <v>133</v>
      </c>
      <c r="EAR1" s="428"/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78"/>
      <c r="EBF1" s="478"/>
      <c r="EBG1" s="428" t="s">
        <v>133</v>
      </c>
      <c r="EBH1" s="428"/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78"/>
      <c r="EBV1" s="478"/>
      <c r="EBW1" s="428" t="s">
        <v>133</v>
      </c>
      <c r="EBX1" s="428"/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78"/>
      <c r="ECL1" s="478"/>
      <c r="ECM1" s="428" t="s">
        <v>133</v>
      </c>
      <c r="ECN1" s="428"/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78"/>
      <c r="EDB1" s="478"/>
      <c r="EDC1" s="428" t="s">
        <v>133</v>
      </c>
      <c r="EDD1" s="428"/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78"/>
      <c r="EDR1" s="478"/>
      <c r="EDS1" s="428" t="s">
        <v>133</v>
      </c>
      <c r="EDT1" s="428"/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78"/>
      <c r="EEH1" s="478"/>
      <c r="EEI1" s="428" t="s">
        <v>133</v>
      </c>
      <c r="EEJ1" s="428"/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78"/>
      <c r="EEX1" s="478"/>
      <c r="EEY1" s="428" t="s">
        <v>133</v>
      </c>
      <c r="EEZ1" s="428"/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78"/>
      <c r="EFN1" s="478"/>
      <c r="EFO1" s="428" t="s">
        <v>133</v>
      </c>
      <c r="EFP1" s="428"/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78"/>
      <c r="EGD1" s="478"/>
      <c r="EGE1" s="428" t="s">
        <v>133</v>
      </c>
      <c r="EGF1" s="428"/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78"/>
      <c r="EGT1" s="478"/>
      <c r="EGU1" s="428" t="s">
        <v>133</v>
      </c>
      <c r="EGV1" s="428"/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78"/>
      <c r="EHJ1" s="478"/>
      <c r="EHK1" s="428" t="s">
        <v>133</v>
      </c>
      <c r="EHL1" s="428"/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78"/>
      <c r="EHZ1" s="478"/>
      <c r="EIA1" s="428" t="s">
        <v>133</v>
      </c>
      <c r="EIB1" s="428"/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78"/>
      <c r="EIP1" s="478"/>
      <c r="EIQ1" s="428" t="s">
        <v>133</v>
      </c>
      <c r="EIR1" s="428"/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78"/>
      <c r="EJF1" s="478"/>
      <c r="EJG1" s="428" t="s">
        <v>133</v>
      </c>
      <c r="EJH1" s="428"/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78"/>
      <c r="EJV1" s="478"/>
      <c r="EJW1" s="428" t="s">
        <v>133</v>
      </c>
      <c r="EJX1" s="428"/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78"/>
      <c r="EKL1" s="478"/>
      <c r="EKM1" s="428" t="s">
        <v>133</v>
      </c>
      <c r="EKN1" s="428"/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78"/>
      <c r="ELB1" s="478"/>
      <c r="ELC1" s="428" t="s">
        <v>133</v>
      </c>
      <c r="ELD1" s="428"/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78"/>
      <c r="ELR1" s="478"/>
      <c r="ELS1" s="428" t="s">
        <v>133</v>
      </c>
      <c r="ELT1" s="428"/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78"/>
      <c r="EMH1" s="478"/>
      <c r="EMI1" s="428" t="s">
        <v>133</v>
      </c>
      <c r="EMJ1" s="428"/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78"/>
      <c r="EMX1" s="478"/>
      <c r="EMY1" s="428" t="s">
        <v>133</v>
      </c>
      <c r="EMZ1" s="428"/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78"/>
      <c r="ENN1" s="478"/>
      <c r="ENO1" s="428" t="s">
        <v>133</v>
      </c>
      <c r="ENP1" s="428"/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78"/>
      <c r="EOD1" s="478"/>
      <c r="EOE1" s="428" t="s">
        <v>133</v>
      </c>
      <c r="EOF1" s="428"/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78"/>
      <c r="EOT1" s="478"/>
      <c r="EOU1" s="428" t="s">
        <v>133</v>
      </c>
      <c r="EOV1" s="428"/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78"/>
      <c r="EPJ1" s="478"/>
      <c r="EPK1" s="428" t="s">
        <v>133</v>
      </c>
      <c r="EPL1" s="428"/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78"/>
      <c r="EPZ1" s="478"/>
      <c r="EQA1" s="428" t="s">
        <v>133</v>
      </c>
      <c r="EQB1" s="428"/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78"/>
      <c r="EQP1" s="478"/>
      <c r="EQQ1" s="428" t="s">
        <v>133</v>
      </c>
      <c r="EQR1" s="428"/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78"/>
      <c r="ERF1" s="478"/>
      <c r="ERG1" s="428" t="s">
        <v>133</v>
      </c>
      <c r="ERH1" s="428"/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78"/>
      <c r="ERV1" s="478"/>
      <c r="ERW1" s="428" t="s">
        <v>133</v>
      </c>
      <c r="ERX1" s="428"/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78"/>
      <c r="ESL1" s="478"/>
      <c r="ESM1" s="428" t="s">
        <v>133</v>
      </c>
      <c r="ESN1" s="428"/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78"/>
      <c r="ETB1" s="478"/>
      <c r="ETC1" s="428" t="s">
        <v>133</v>
      </c>
      <c r="ETD1" s="428"/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78"/>
      <c r="ETR1" s="478"/>
      <c r="ETS1" s="428" t="s">
        <v>133</v>
      </c>
      <c r="ETT1" s="428"/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78"/>
      <c r="EUH1" s="478"/>
      <c r="EUI1" s="428" t="s">
        <v>133</v>
      </c>
      <c r="EUJ1" s="428"/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78"/>
      <c r="EUX1" s="478"/>
      <c r="EUY1" s="428" t="s">
        <v>133</v>
      </c>
      <c r="EUZ1" s="428"/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78"/>
      <c r="EVN1" s="478"/>
      <c r="EVO1" s="428" t="s">
        <v>133</v>
      </c>
      <c r="EVP1" s="428"/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78"/>
      <c r="EWD1" s="478"/>
      <c r="EWE1" s="428" t="s">
        <v>133</v>
      </c>
      <c r="EWF1" s="428"/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78"/>
      <c r="EWT1" s="478"/>
      <c r="EWU1" s="428" t="s">
        <v>133</v>
      </c>
      <c r="EWV1" s="428"/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78"/>
      <c r="EXJ1" s="478"/>
      <c r="EXK1" s="428" t="s">
        <v>133</v>
      </c>
      <c r="EXL1" s="428"/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78"/>
      <c r="EXZ1" s="478"/>
      <c r="EYA1" s="428" t="s">
        <v>133</v>
      </c>
      <c r="EYB1" s="428"/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78"/>
      <c r="EYP1" s="478"/>
      <c r="EYQ1" s="428" t="s">
        <v>133</v>
      </c>
      <c r="EYR1" s="428"/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78"/>
      <c r="EZF1" s="478"/>
      <c r="EZG1" s="428" t="s">
        <v>133</v>
      </c>
      <c r="EZH1" s="428"/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78"/>
      <c r="EZV1" s="478"/>
      <c r="EZW1" s="428" t="s">
        <v>133</v>
      </c>
      <c r="EZX1" s="428"/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78"/>
      <c r="FAL1" s="478"/>
      <c r="FAM1" s="428" t="s">
        <v>133</v>
      </c>
      <c r="FAN1" s="428"/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78"/>
      <c r="FBB1" s="478"/>
      <c r="FBC1" s="428" t="s">
        <v>133</v>
      </c>
      <c r="FBD1" s="428"/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78"/>
      <c r="FBR1" s="478"/>
      <c r="FBS1" s="428" t="s">
        <v>133</v>
      </c>
      <c r="FBT1" s="428"/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78"/>
      <c r="FCH1" s="478"/>
      <c r="FCI1" s="428" t="s">
        <v>133</v>
      </c>
      <c r="FCJ1" s="428"/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78"/>
      <c r="FCX1" s="478"/>
      <c r="FCY1" s="428" t="s">
        <v>133</v>
      </c>
      <c r="FCZ1" s="428"/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78"/>
      <c r="FDN1" s="478"/>
      <c r="FDO1" s="428" t="s">
        <v>133</v>
      </c>
      <c r="FDP1" s="428"/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78"/>
      <c r="FED1" s="478"/>
      <c r="FEE1" s="428" t="s">
        <v>133</v>
      </c>
      <c r="FEF1" s="428"/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78"/>
      <c r="FET1" s="478"/>
      <c r="FEU1" s="428" t="s">
        <v>133</v>
      </c>
      <c r="FEV1" s="428"/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78"/>
      <c r="FFJ1" s="478"/>
      <c r="FFK1" s="428" t="s">
        <v>133</v>
      </c>
      <c r="FFL1" s="428"/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78"/>
      <c r="FFZ1" s="478"/>
      <c r="FGA1" s="428" t="s">
        <v>133</v>
      </c>
      <c r="FGB1" s="428"/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78"/>
      <c r="FGP1" s="478"/>
      <c r="FGQ1" s="428" t="s">
        <v>133</v>
      </c>
      <c r="FGR1" s="428"/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78"/>
      <c r="FHF1" s="478"/>
      <c r="FHG1" s="428" t="s">
        <v>133</v>
      </c>
      <c r="FHH1" s="428"/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78"/>
      <c r="FHV1" s="478"/>
      <c r="FHW1" s="428" t="s">
        <v>133</v>
      </c>
      <c r="FHX1" s="428"/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78"/>
      <c r="FIL1" s="478"/>
      <c r="FIM1" s="428" t="s">
        <v>133</v>
      </c>
      <c r="FIN1" s="428"/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78"/>
      <c r="FJB1" s="478"/>
      <c r="FJC1" s="428" t="s">
        <v>133</v>
      </c>
      <c r="FJD1" s="428"/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78"/>
      <c r="FJR1" s="478"/>
      <c r="FJS1" s="428" t="s">
        <v>133</v>
      </c>
      <c r="FJT1" s="428"/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78"/>
      <c r="FKH1" s="478"/>
      <c r="FKI1" s="428" t="s">
        <v>133</v>
      </c>
      <c r="FKJ1" s="428"/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78"/>
      <c r="FKX1" s="478"/>
      <c r="FKY1" s="428" t="s">
        <v>133</v>
      </c>
      <c r="FKZ1" s="428"/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78"/>
      <c r="FLN1" s="478"/>
      <c r="FLO1" s="428" t="s">
        <v>133</v>
      </c>
      <c r="FLP1" s="428"/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78"/>
      <c r="FMD1" s="478"/>
      <c r="FME1" s="428" t="s">
        <v>133</v>
      </c>
      <c r="FMF1" s="428"/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78"/>
      <c r="FMT1" s="478"/>
      <c r="FMU1" s="428" t="s">
        <v>133</v>
      </c>
      <c r="FMV1" s="428"/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78"/>
      <c r="FNJ1" s="478"/>
      <c r="FNK1" s="428" t="s">
        <v>133</v>
      </c>
      <c r="FNL1" s="428"/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78"/>
      <c r="FNZ1" s="478"/>
      <c r="FOA1" s="428" t="s">
        <v>133</v>
      </c>
      <c r="FOB1" s="428"/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78"/>
      <c r="FOP1" s="478"/>
      <c r="FOQ1" s="428" t="s">
        <v>133</v>
      </c>
      <c r="FOR1" s="428"/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78"/>
      <c r="FPF1" s="478"/>
      <c r="FPG1" s="428" t="s">
        <v>133</v>
      </c>
      <c r="FPH1" s="428"/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78"/>
      <c r="FPV1" s="478"/>
      <c r="FPW1" s="428" t="s">
        <v>133</v>
      </c>
      <c r="FPX1" s="428"/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78"/>
      <c r="FQL1" s="478"/>
      <c r="FQM1" s="428" t="s">
        <v>133</v>
      </c>
      <c r="FQN1" s="428"/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78"/>
      <c r="FRB1" s="478"/>
      <c r="FRC1" s="428" t="s">
        <v>133</v>
      </c>
      <c r="FRD1" s="428"/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78"/>
      <c r="FRR1" s="478"/>
      <c r="FRS1" s="428" t="s">
        <v>133</v>
      </c>
      <c r="FRT1" s="428"/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78"/>
      <c r="FSH1" s="478"/>
      <c r="FSI1" s="428" t="s">
        <v>133</v>
      </c>
      <c r="FSJ1" s="428"/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78"/>
      <c r="FSX1" s="478"/>
      <c r="FSY1" s="428" t="s">
        <v>133</v>
      </c>
      <c r="FSZ1" s="428"/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78"/>
      <c r="FTN1" s="478"/>
      <c r="FTO1" s="428" t="s">
        <v>133</v>
      </c>
      <c r="FTP1" s="428"/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78"/>
      <c r="FUD1" s="478"/>
      <c r="FUE1" s="428" t="s">
        <v>133</v>
      </c>
      <c r="FUF1" s="428"/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78"/>
      <c r="FUT1" s="478"/>
      <c r="FUU1" s="428" t="s">
        <v>133</v>
      </c>
      <c r="FUV1" s="428"/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78"/>
      <c r="FVJ1" s="478"/>
      <c r="FVK1" s="428" t="s">
        <v>133</v>
      </c>
      <c r="FVL1" s="428"/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78"/>
      <c r="FVZ1" s="478"/>
      <c r="FWA1" s="428" t="s">
        <v>133</v>
      </c>
      <c r="FWB1" s="428"/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78"/>
      <c r="FWP1" s="478"/>
      <c r="FWQ1" s="428" t="s">
        <v>133</v>
      </c>
      <c r="FWR1" s="428"/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78"/>
      <c r="FXF1" s="478"/>
      <c r="FXG1" s="428" t="s">
        <v>133</v>
      </c>
      <c r="FXH1" s="428"/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78"/>
      <c r="FXV1" s="478"/>
      <c r="FXW1" s="428" t="s">
        <v>133</v>
      </c>
      <c r="FXX1" s="428"/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78"/>
      <c r="FYL1" s="478"/>
      <c r="FYM1" s="428" t="s">
        <v>133</v>
      </c>
      <c r="FYN1" s="428"/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78"/>
      <c r="FZB1" s="478"/>
      <c r="FZC1" s="428" t="s">
        <v>133</v>
      </c>
      <c r="FZD1" s="428"/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78"/>
      <c r="FZR1" s="478"/>
      <c r="FZS1" s="428" t="s">
        <v>133</v>
      </c>
      <c r="FZT1" s="428"/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78"/>
      <c r="GAH1" s="478"/>
      <c r="GAI1" s="428" t="s">
        <v>133</v>
      </c>
      <c r="GAJ1" s="428"/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78"/>
      <c r="GAX1" s="478"/>
      <c r="GAY1" s="428" t="s">
        <v>133</v>
      </c>
      <c r="GAZ1" s="428"/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78"/>
      <c r="GBN1" s="478"/>
      <c r="GBO1" s="428" t="s">
        <v>133</v>
      </c>
      <c r="GBP1" s="428"/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78"/>
      <c r="GCD1" s="478"/>
      <c r="GCE1" s="428" t="s">
        <v>133</v>
      </c>
      <c r="GCF1" s="428"/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78"/>
      <c r="GCT1" s="478"/>
      <c r="GCU1" s="428" t="s">
        <v>133</v>
      </c>
      <c r="GCV1" s="428"/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78"/>
      <c r="GDJ1" s="478"/>
      <c r="GDK1" s="428" t="s">
        <v>133</v>
      </c>
      <c r="GDL1" s="428"/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78"/>
      <c r="GDZ1" s="478"/>
      <c r="GEA1" s="428" t="s">
        <v>133</v>
      </c>
      <c r="GEB1" s="428"/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78"/>
      <c r="GEP1" s="478"/>
      <c r="GEQ1" s="428" t="s">
        <v>133</v>
      </c>
      <c r="GER1" s="428"/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78"/>
      <c r="GFF1" s="478"/>
      <c r="GFG1" s="428" t="s">
        <v>133</v>
      </c>
      <c r="GFH1" s="428"/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78"/>
      <c r="GFV1" s="478"/>
      <c r="GFW1" s="428" t="s">
        <v>133</v>
      </c>
      <c r="GFX1" s="428"/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78"/>
      <c r="GGL1" s="478"/>
      <c r="GGM1" s="428" t="s">
        <v>133</v>
      </c>
      <c r="GGN1" s="428"/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78"/>
      <c r="GHB1" s="478"/>
      <c r="GHC1" s="428" t="s">
        <v>133</v>
      </c>
      <c r="GHD1" s="428"/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78"/>
      <c r="GHR1" s="478"/>
      <c r="GHS1" s="428" t="s">
        <v>133</v>
      </c>
      <c r="GHT1" s="428"/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78"/>
      <c r="GIH1" s="478"/>
      <c r="GII1" s="428" t="s">
        <v>133</v>
      </c>
      <c r="GIJ1" s="428"/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78"/>
      <c r="GIX1" s="478"/>
      <c r="GIY1" s="428" t="s">
        <v>133</v>
      </c>
      <c r="GIZ1" s="428"/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78"/>
      <c r="GJN1" s="478"/>
      <c r="GJO1" s="428" t="s">
        <v>133</v>
      </c>
      <c r="GJP1" s="428"/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78"/>
      <c r="GKD1" s="478"/>
      <c r="GKE1" s="428" t="s">
        <v>133</v>
      </c>
      <c r="GKF1" s="428"/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78"/>
      <c r="GKT1" s="478"/>
      <c r="GKU1" s="428" t="s">
        <v>133</v>
      </c>
      <c r="GKV1" s="428"/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78"/>
      <c r="GLJ1" s="478"/>
      <c r="GLK1" s="428" t="s">
        <v>133</v>
      </c>
      <c r="GLL1" s="428"/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78"/>
      <c r="GLZ1" s="478"/>
      <c r="GMA1" s="428" t="s">
        <v>133</v>
      </c>
      <c r="GMB1" s="428"/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78"/>
      <c r="GMP1" s="478"/>
      <c r="GMQ1" s="428" t="s">
        <v>133</v>
      </c>
      <c r="GMR1" s="428"/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78"/>
      <c r="GNF1" s="478"/>
      <c r="GNG1" s="428" t="s">
        <v>133</v>
      </c>
      <c r="GNH1" s="428"/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78"/>
      <c r="GNV1" s="478"/>
      <c r="GNW1" s="428" t="s">
        <v>133</v>
      </c>
      <c r="GNX1" s="428"/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78"/>
      <c r="GOL1" s="478"/>
      <c r="GOM1" s="428" t="s">
        <v>133</v>
      </c>
      <c r="GON1" s="428"/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78"/>
      <c r="GPB1" s="478"/>
      <c r="GPC1" s="428" t="s">
        <v>133</v>
      </c>
      <c r="GPD1" s="428"/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78"/>
      <c r="GPR1" s="478"/>
      <c r="GPS1" s="428" t="s">
        <v>133</v>
      </c>
      <c r="GPT1" s="428"/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78"/>
      <c r="GQH1" s="478"/>
      <c r="GQI1" s="428" t="s">
        <v>133</v>
      </c>
      <c r="GQJ1" s="428"/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78"/>
      <c r="GQX1" s="478"/>
      <c r="GQY1" s="428" t="s">
        <v>133</v>
      </c>
      <c r="GQZ1" s="428"/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78"/>
      <c r="GRN1" s="478"/>
      <c r="GRO1" s="428" t="s">
        <v>133</v>
      </c>
      <c r="GRP1" s="428"/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78"/>
      <c r="GSD1" s="478"/>
      <c r="GSE1" s="428" t="s">
        <v>133</v>
      </c>
      <c r="GSF1" s="428"/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78"/>
      <c r="GST1" s="478"/>
      <c r="GSU1" s="428" t="s">
        <v>133</v>
      </c>
      <c r="GSV1" s="428"/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78"/>
      <c r="GTJ1" s="478"/>
      <c r="GTK1" s="428" t="s">
        <v>133</v>
      </c>
      <c r="GTL1" s="428"/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78"/>
      <c r="GTZ1" s="478"/>
      <c r="GUA1" s="428" t="s">
        <v>133</v>
      </c>
      <c r="GUB1" s="428"/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78"/>
      <c r="GUP1" s="478"/>
      <c r="GUQ1" s="428" t="s">
        <v>133</v>
      </c>
      <c r="GUR1" s="428"/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78"/>
      <c r="GVF1" s="478"/>
      <c r="GVG1" s="428" t="s">
        <v>133</v>
      </c>
      <c r="GVH1" s="428"/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78"/>
      <c r="GVV1" s="478"/>
      <c r="GVW1" s="428" t="s">
        <v>133</v>
      </c>
      <c r="GVX1" s="428"/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78"/>
      <c r="GWL1" s="478"/>
      <c r="GWM1" s="428" t="s">
        <v>133</v>
      </c>
      <c r="GWN1" s="428"/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78"/>
      <c r="GXB1" s="478"/>
      <c r="GXC1" s="428" t="s">
        <v>133</v>
      </c>
      <c r="GXD1" s="428"/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78"/>
      <c r="GXR1" s="478"/>
      <c r="GXS1" s="428" t="s">
        <v>133</v>
      </c>
      <c r="GXT1" s="428"/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78"/>
      <c r="GYH1" s="478"/>
      <c r="GYI1" s="428" t="s">
        <v>133</v>
      </c>
      <c r="GYJ1" s="428"/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78"/>
      <c r="GYX1" s="478"/>
      <c r="GYY1" s="428" t="s">
        <v>133</v>
      </c>
      <c r="GYZ1" s="428"/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78"/>
      <c r="GZN1" s="478"/>
      <c r="GZO1" s="428" t="s">
        <v>133</v>
      </c>
      <c r="GZP1" s="428"/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78"/>
      <c r="HAD1" s="478"/>
      <c r="HAE1" s="428" t="s">
        <v>133</v>
      </c>
      <c r="HAF1" s="428"/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78"/>
      <c r="HAT1" s="478"/>
      <c r="HAU1" s="428" t="s">
        <v>133</v>
      </c>
      <c r="HAV1" s="428"/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78"/>
      <c r="HBJ1" s="478"/>
      <c r="HBK1" s="428" t="s">
        <v>133</v>
      </c>
      <c r="HBL1" s="428"/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78"/>
      <c r="HBZ1" s="478"/>
      <c r="HCA1" s="428" t="s">
        <v>133</v>
      </c>
      <c r="HCB1" s="428"/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78"/>
      <c r="HCP1" s="478"/>
      <c r="HCQ1" s="428" t="s">
        <v>133</v>
      </c>
      <c r="HCR1" s="428"/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78"/>
      <c r="HDF1" s="478"/>
      <c r="HDG1" s="428" t="s">
        <v>133</v>
      </c>
      <c r="HDH1" s="428"/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78"/>
      <c r="HDV1" s="478"/>
      <c r="HDW1" s="428" t="s">
        <v>133</v>
      </c>
      <c r="HDX1" s="428"/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78"/>
      <c r="HEL1" s="478"/>
      <c r="HEM1" s="428" t="s">
        <v>133</v>
      </c>
      <c r="HEN1" s="428"/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78"/>
      <c r="HFB1" s="478"/>
      <c r="HFC1" s="428" t="s">
        <v>133</v>
      </c>
      <c r="HFD1" s="428"/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78"/>
      <c r="HFR1" s="478"/>
      <c r="HFS1" s="428" t="s">
        <v>133</v>
      </c>
      <c r="HFT1" s="428"/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78"/>
      <c r="HGH1" s="478"/>
      <c r="HGI1" s="428" t="s">
        <v>133</v>
      </c>
      <c r="HGJ1" s="428"/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78"/>
      <c r="HGX1" s="478"/>
      <c r="HGY1" s="428" t="s">
        <v>133</v>
      </c>
      <c r="HGZ1" s="428"/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78"/>
      <c r="HHN1" s="478"/>
      <c r="HHO1" s="428" t="s">
        <v>133</v>
      </c>
      <c r="HHP1" s="428"/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78"/>
      <c r="HID1" s="478"/>
      <c r="HIE1" s="428" t="s">
        <v>133</v>
      </c>
      <c r="HIF1" s="428"/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78"/>
      <c r="HIT1" s="478"/>
      <c r="HIU1" s="428" t="s">
        <v>133</v>
      </c>
      <c r="HIV1" s="428"/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78"/>
      <c r="HJJ1" s="478"/>
      <c r="HJK1" s="428" t="s">
        <v>133</v>
      </c>
      <c r="HJL1" s="428"/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78"/>
      <c r="HJZ1" s="478"/>
      <c r="HKA1" s="428" t="s">
        <v>133</v>
      </c>
      <c r="HKB1" s="428"/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78"/>
      <c r="HKP1" s="478"/>
      <c r="HKQ1" s="428" t="s">
        <v>133</v>
      </c>
      <c r="HKR1" s="428"/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78"/>
      <c r="HLF1" s="478"/>
      <c r="HLG1" s="428" t="s">
        <v>133</v>
      </c>
      <c r="HLH1" s="428"/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78"/>
      <c r="HLV1" s="478"/>
      <c r="HLW1" s="428" t="s">
        <v>133</v>
      </c>
      <c r="HLX1" s="428"/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78"/>
      <c r="HML1" s="478"/>
      <c r="HMM1" s="428" t="s">
        <v>133</v>
      </c>
      <c r="HMN1" s="428"/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78"/>
      <c r="HNB1" s="478"/>
      <c r="HNC1" s="428" t="s">
        <v>133</v>
      </c>
      <c r="HND1" s="428"/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78"/>
      <c r="HNR1" s="478"/>
      <c r="HNS1" s="428" t="s">
        <v>133</v>
      </c>
      <c r="HNT1" s="428"/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78"/>
      <c r="HOH1" s="478"/>
      <c r="HOI1" s="428" t="s">
        <v>133</v>
      </c>
      <c r="HOJ1" s="428"/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78"/>
      <c r="HOX1" s="478"/>
      <c r="HOY1" s="428" t="s">
        <v>133</v>
      </c>
      <c r="HOZ1" s="428"/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78"/>
      <c r="HPN1" s="478"/>
      <c r="HPO1" s="428" t="s">
        <v>133</v>
      </c>
      <c r="HPP1" s="428"/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78"/>
      <c r="HQD1" s="478"/>
      <c r="HQE1" s="428" t="s">
        <v>133</v>
      </c>
      <c r="HQF1" s="428"/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78"/>
      <c r="HQT1" s="478"/>
      <c r="HQU1" s="428" t="s">
        <v>133</v>
      </c>
      <c r="HQV1" s="428"/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78"/>
      <c r="HRJ1" s="478"/>
      <c r="HRK1" s="428" t="s">
        <v>133</v>
      </c>
      <c r="HRL1" s="428"/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78"/>
      <c r="HRZ1" s="478"/>
      <c r="HSA1" s="428" t="s">
        <v>133</v>
      </c>
      <c r="HSB1" s="428"/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78"/>
      <c r="HSP1" s="478"/>
      <c r="HSQ1" s="428" t="s">
        <v>133</v>
      </c>
      <c r="HSR1" s="428"/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78"/>
      <c r="HTF1" s="478"/>
      <c r="HTG1" s="428" t="s">
        <v>133</v>
      </c>
      <c r="HTH1" s="428"/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78"/>
      <c r="HTV1" s="478"/>
      <c r="HTW1" s="428" t="s">
        <v>133</v>
      </c>
      <c r="HTX1" s="428"/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78"/>
      <c r="HUL1" s="478"/>
      <c r="HUM1" s="428" t="s">
        <v>133</v>
      </c>
      <c r="HUN1" s="428"/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78"/>
      <c r="HVB1" s="478"/>
      <c r="HVC1" s="428" t="s">
        <v>133</v>
      </c>
      <c r="HVD1" s="428"/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78"/>
      <c r="HVR1" s="478"/>
      <c r="HVS1" s="428" t="s">
        <v>133</v>
      </c>
      <c r="HVT1" s="428"/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78"/>
      <c r="HWH1" s="478"/>
      <c r="HWI1" s="428" t="s">
        <v>133</v>
      </c>
      <c r="HWJ1" s="428"/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78"/>
      <c r="HWX1" s="478"/>
      <c r="HWY1" s="428" t="s">
        <v>133</v>
      </c>
      <c r="HWZ1" s="428"/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78"/>
      <c r="HXN1" s="478"/>
      <c r="HXO1" s="428" t="s">
        <v>133</v>
      </c>
      <c r="HXP1" s="428"/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78"/>
      <c r="HYD1" s="478"/>
      <c r="HYE1" s="428" t="s">
        <v>133</v>
      </c>
      <c r="HYF1" s="428"/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78"/>
      <c r="HYT1" s="478"/>
      <c r="HYU1" s="428" t="s">
        <v>133</v>
      </c>
      <c r="HYV1" s="428"/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78"/>
      <c r="HZJ1" s="478"/>
      <c r="HZK1" s="428" t="s">
        <v>133</v>
      </c>
      <c r="HZL1" s="428"/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78"/>
      <c r="HZZ1" s="478"/>
      <c r="IAA1" s="428" t="s">
        <v>133</v>
      </c>
      <c r="IAB1" s="428"/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78"/>
      <c r="IAP1" s="478"/>
      <c r="IAQ1" s="428" t="s">
        <v>133</v>
      </c>
      <c r="IAR1" s="428"/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78"/>
      <c r="IBF1" s="478"/>
      <c r="IBG1" s="428" t="s">
        <v>133</v>
      </c>
      <c r="IBH1" s="428"/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78"/>
      <c r="IBV1" s="478"/>
      <c r="IBW1" s="428" t="s">
        <v>133</v>
      </c>
      <c r="IBX1" s="428"/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78"/>
      <c r="ICL1" s="478"/>
      <c r="ICM1" s="428" t="s">
        <v>133</v>
      </c>
      <c r="ICN1" s="428"/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78"/>
      <c r="IDB1" s="478"/>
      <c r="IDC1" s="428" t="s">
        <v>133</v>
      </c>
      <c r="IDD1" s="428"/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78"/>
      <c r="IDR1" s="478"/>
      <c r="IDS1" s="428" t="s">
        <v>133</v>
      </c>
      <c r="IDT1" s="428"/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78"/>
      <c r="IEH1" s="478"/>
      <c r="IEI1" s="428" t="s">
        <v>133</v>
      </c>
      <c r="IEJ1" s="428"/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78"/>
      <c r="IEX1" s="478"/>
      <c r="IEY1" s="428" t="s">
        <v>133</v>
      </c>
      <c r="IEZ1" s="428"/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78"/>
      <c r="IFN1" s="478"/>
      <c r="IFO1" s="428" t="s">
        <v>133</v>
      </c>
      <c r="IFP1" s="428"/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78"/>
      <c r="IGD1" s="478"/>
      <c r="IGE1" s="428" t="s">
        <v>133</v>
      </c>
      <c r="IGF1" s="428"/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78"/>
      <c r="IGT1" s="478"/>
      <c r="IGU1" s="428" t="s">
        <v>133</v>
      </c>
      <c r="IGV1" s="428"/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78"/>
      <c r="IHJ1" s="478"/>
      <c r="IHK1" s="428" t="s">
        <v>133</v>
      </c>
      <c r="IHL1" s="428"/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78"/>
      <c r="IHZ1" s="478"/>
      <c r="IIA1" s="428" t="s">
        <v>133</v>
      </c>
      <c r="IIB1" s="428"/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78"/>
      <c r="IIP1" s="478"/>
      <c r="IIQ1" s="428" t="s">
        <v>133</v>
      </c>
      <c r="IIR1" s="428"/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78"/>
      <c r="IJF1" s="478"/>
      <c r="IJG1" s="428" t="s">
        <v>133</v>
      </c>
      <c r="IJH1" s="428"/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78"/>
      <c r="IJV1" s="478"/>
      <c r="IJW1" s="428" t="s">
        <v>133</v>
      </c>
      <c r="IJX1" s="428"/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78"/>
      <c r="IKL1" s="478"/>
      <c r="IKM1" s="428" t="s">
        <v>133</v>
      </c>
      <c r="IKN1" s="428"/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78"/>
      <c r="ILB1" s="478"/>
      <c r="ILC1" s="428" t="s">
        <v>133</v>
      </c>
      <c r="ILD1" s="428"/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78"/>
      <c r="ILR1" s="478"/>
      <c r="ILS1" s="428" t="s">
        <v>133</v>
      </c>
      <c r="ILT1" s="428"/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78"/>
      <c r="IMH1" s="478"/>
      <c r="IMI1" s="428" t="s">
        <v>133</v>
      </c>
      <c r="IMJ1" s="428"/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78"/>
      <c r="IMX1" s="478"/>
      <c r="IMY1" s="428" t="s">
        <v>133</v>
      </c>
      <c r="IMZ1" s="428"/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78"/>
      <c r="INN1" s="478"/>
      <c r="INO1" s="428" t="s">
        <v>133</v>
      </c>
      <c r="INP1" s="428"/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78"/>
      <c r="IOD1" s="478"/>
      <c r="IOE1" s="428" t="s">
        <v>133</v>
      </c>
      <c r="IOF1" s="428"/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78"/>
      <c r="IOT1" s="478"/>
      <c r="IOU1" s="428" t="s">
        <v>133</v>
      </c>
      <c r="IOV1" s="428"/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78"/>
      <c r="IPJ1" s="478"/>
      <c r="IPK1" s="428" t="s">
        <v>133</v>
      </c>
      <c r="IPL1" s="428"/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78"/>
      <c r="IPZ1" s="478"/>
      <c r="IQA1" s="428" t="s">
        <v>133</v>
      </c>
      <c r="IQB1" s="428"/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78"/>
      <c r="IQP1" s="478"/>
      <c r="IQQ1" s="428" t="s">
        <v>133</v>
      </c>
      <c r="IQR1" s="428"/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78"/>
      <c r="IRF1" s="478"/>
      <c r="IRG1" s="428" t="s">
        <v>133</v>
      </c>
      <c r="IRH1" s="428"/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78"/>
      <c r="IRV1" s="478"/>
      <c r="IRW1" s="428" t="s">
        <v>133</v>
      </c>
      <c r="IRX1" s="428"/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78"/>
      <c r="ISL1" s="478"/>
      <c r="ISM1" s="428" t="s">
        <v>133</v>
      </c>
      <c r="ISN1" s="428"/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78"/>
      <c r="ITB1" s="478"/>
      <c r="ITC1" s="428" t="s">
        <v>133</v>
      </c>
      <c r="ITD1" s="428"/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78"/>
      <c r="ITR1" s="478"/>
      <c r="ITS1" s="428" t="s">
        <v>133</v>
      </c>
      <c r="ITT1" s="428"/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78"/>
      <c r="IUH1" s="478"/>
      <c r="IUI1" s="428" t="s">
        <v>133</v>
      </c>
      <c r="IUJ1" s="428"/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78"/>
      <c r="IUX1" s="478"/>
      <c r="IUY1" s="428" t="s">
        <v>133</v>
      </c>
      <c r="IUZ1" s="428"/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78"/>
      <c r="IVN1" s="478"/>
      <c r="IVO1" s="428" t="s">
        <v>133</v>
      </c>
      <c r="IVP1" s="428"/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78"/>
      <c r="IWD1" s="478"/>
      <c r="IWE1" s="428" t="s">
        <v>133</v>
      </c>
      <c r="IWF1" s="428"/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78"/>
      <c r="IWT1" s="478"/>
      <c r="IWU1" s="428" t="s">
        <v>133</v>
      </c>
      <c r="IWV1" s="428"/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78"/>
      <c r="IXJ1" s="478"/>
      <c r="IXK1" s="428" t="s">
        <v>133</v>
      </c>
      <c r="IXL1" s="428"/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78"/>
      <c r="IXZ1" s="478"/>
      <c r="IYA1" s="428" t="s">
        <v>133</v>
      </c>
      <c r="IYB1" s="428"/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78"/>
      <c r="IYP1" s="478"/>
      <c r="IYQ1" s="428" t="s">
        <v>133</v>
      </c>
      <c r="IYR1" s="428"/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78"/>
      <c r="IZF1" s="478"/>
      <c r="IZG1" s="428" t="s">
        <v>133</v>
      </c>
      <c r="IZH1" s="428"/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78"/>
      <c r="IZV1" s="478"/>
      <c r="IZW1" s="428" t="s">
        <v>133</v>
      </c>
      <c r="IZX1" s="428"/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78"/>
      <c r="JAL1" s="478"/>
      <c r="JAM1" s="428" t="s">
        <v>133</v>
      </c>
      <c r="JAN1" s="428"/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78"/>
      <c r="JBB1" s="478"/>
      <c r="JBC1" s="428" t="s">
        <v>133</v>
      </c>
      <c r="JBD1" s="428"/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78"/>
      <c r="JBR1" s="478"/>
      <c r="JBS1" s="428" t="s">
        <v>133</v>
      </c>
      <c r="JBT1" s="428"/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78"/>
      <c r="JCH1" s="478"/>
      <c r="JCI1" s="428" t="s">
        <v>133</v>
      </c>
      <c r="JCJ1" s="428"/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78"/>
      <c r="JCX1" s="478"/>
      <c r="JCY1" s="428" t="s">
        <v>133</v>
      </c>
      <c r="JCZ1" s="428"/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78"/>
      <c r="JDN1" s="478"/>
      <c r="JDO1" s="428" t="s">
        <v>133</v>
      </c>
      <c r="JDP1" s="428"/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78"/>
      <c r="JED1" s="478"/>
      <c r="JEE1" s="428" t="s">
        <v>133</v>
      </c>
      <c r="JEF1" s="428"/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78"/>
      <c r="JET1" s="478"/>
      <c r="JEU1" s="428" t="s">
        <v>133</v>
      </c>
      <c r="JEV1" s="428"/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78"/>
      <c r="JFJ1" s="478"/>
      <c r="JFK1" s="428" t="s">
        <v>133</v>
      </c>
      <c r="JFL1" s="428"/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78"/>
      <c r="JFZ1" s="478"/>
      <c r="JGA1" s="428" t="s">
        <v>133</v>
      </c>
      <c r="JGB1" s="428"/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78"/>
      <c r="JGP1" s="478"/>
      <c r="JGQ1" s="428" t="s">
        <v>133</v>
      </c>
      <c r="JGR1" s="428"/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78"/>
      <c r="JHF1" s="478"/>
      <c r="JHG1" s="428" t="s">
        <v>133</v>
      </c>
      <c r="JHH1" s="428"/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78"/>
      <c r="JHV1" s="478"/>
      <c r="JHW1" s="428" t="s">
        <v>133</v>
      </c>
      <c r="JHX1" s="428"/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78"/>
      <c r="JIL1" s="478"/>
      <c r="JIM1" s="428" t="s">
        <v>133</v>
      </c>
      <c r="JIN1" s="428"/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78"/>
      <c r="JJB1" s="478"/>
      <c r="JJC1" s="428" t="s">
        <v>133</v>
      </c>
      <c r="JJD1" s="428"/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78"/>
      <c r="JJR1" s="478"/>
      <c r="JJS1" s="428" t="s">
        <v>133</v>
      </c>
      <c r="JJT1" s="428"/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78"/>
      <c r="JKH1" s="478"/>
      <c r="JKI1" s="428" t="s">
        <v>133</v>
      </c>
      <c r="JKJ1" s="428"/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78"/>
      <c r="JKX1" s="478"/>
      <c r="JKY1" s="428" t="s">
        <v>133</v>
      </c>
      <c r="JKZ1" s="428"/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78"/>
      <c r="JLN1" s="478"/>
      <c r="JLO1" s="428" t="s">
        <v>133</v>
      </c>
      <c r="JLP1" s="428"/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78"/>
      <c r="JMD1" s="478"/>
      <c r="JME1" s="428" t="s">
        <v>133</v>
      </c>
      <c r="JMF1" s="428"/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78"/>
      <c r="JMT1" s="478"/>
      <c r="JMU1" s="428" t="s">
        <v>133</v>
      </c>
      <c r="JMV1" s="428"/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78"/>
      <c r="JNJ1" s="478"/>
      <c r="JNK1" s="428" t="s">
        <v>133</v>
      </c>
      <c r="JNL1" s="428"/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78"/>
      <c r="JNZ1" s="478"/>
      <c r="JOA1" s="428" t="s">
        <v>133</v>
      </c>
      <c r="JOB1" s="428"/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78"/>
      <c r="JOP1" s="478"/>
      <c r="JOQ1" s="428" t="s">
        <v>133</v>
      </c>
      <c r="JOR1" s="428"/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78"/>
      <c r="JPF1" s="478"/>
      <c r="JPG1" s="428" t="s">
        <v>133</v>
      </c>
      <c r="JPH1" s="428"/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78"/>
      <c r="JPV1" s="478"/>
      <c r="JPW1" s="428" t="s">
        <v>133</v>
      </c>
      <c r="JPX1" s="428"/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78"/>
      <c r="JQL1" s="478"/>
      <c r="JQM1" s="428" t="s">
        <v>133</v>
      </c>
      <c r="JQN1" s="428"/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78"/>
      <c r="JRB1" s="478"/>
      <c r="JRC1" s="428" t="s">
        <v>133</v>
      </c>
      <c r="JRD1" s="428"/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78"/>
      <c r="JRR1" s="478"/>
      <c r="JRS1" s="428" t="s">
        <v>133</v>
      </c>
      <c r="JRT1" s="428"/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78"/>
      <c r="JSH1" s="478"/>
      <c r="JSI1" s="428" t="s">
        <v>133</v>
      </c>
      <c r="JSJ1" s="428"/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78"/>
      <c r="JSX1" s="478"/>
      <c r="JSY1" s="428" t="s">
        <v>133</v>
      </c>
      <c r="JSZ1" s="428"/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78"/>
      <c r="JTN1" s="478"/>
      <c r="JTO1" s="428" t="s">
        <v>133</v>
      </c>
      <c r="JTP1" s="428"/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78"/>
      <c r="JUD1" s="478"/>
      <c r="JUE1" s="428" t="s">
        <v>133</v>
      </c>
      <c r="JUF1" s="428"/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78"/>
      <c r="JUT1" s="478"/>
      <c r="JUU1" s="428" t="s">
        <v>133</v>
      </c>
      <c r="JUV1" s="428"/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78"/>
      <c r="JVJ1" s="478"/>
      <c r="JVK1" s="428" t="s">
        <v>133</v>
      </c>
      <c r="JVL1" s="428"/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78"/>
      <c r="JVZ1" s="478"/>
      <c r="JWA1" s="428" t="s">
        <v>133</v>
      </c>
      <c r="JWB1" s="428"/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78"/>
      <c r="JWP1" s="478"/>
      <c r="JWQ1" s="428" t="s">
        <v>133</v>
      </c>
      <c r="JWR1" s="428"/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78"/>
      <c r="JXF1" s="478"/>
      <c r="JXG1" s="428" t="s">
        <v>133</v>
      </c>
      <c r="JXH1" s="428"/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78"/>
      <c r="JXV1" s="478"/>
      <c r="JXW1" s="428" t="s">
        <v>133</v>
      </c>
      <c r="JXX1" s="428"/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78"/>
      <c r="JYL1" s="478"/>
      <c r="JYM1" s="428" t="s">
        <v>133</v>
      </c>
      <c r="JYN1" s="428"/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78"/>
      <c r="JZB1" s="478"/>
      <c r="JZC1" s="428" t="s">
        <v>133</v>
      </c>
      <c r="JZD1" s="428"/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78"/>
      <c r="JZR1" s="478"/>
      <c r="JZS1" s="428" t="s">
        <v>133</v>
      </c>
      <c r="JZT1" s="428"/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78"/>
      <c r="KAH1" s="478"/>
      <c r="KAI1" s="428" t="s">
        <v>133</v>
      </c>
      <c r="KAJ1" s="428"/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78"/>
      <c r="KAX1" s="478"/>
      <c r="KAY1" s="428" t="s">
        <v>133</v>
      </c>
      <c r="KAZ1" s="428"/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78"/>
      <c r="KBN1" s="478"/>
      <c r="KBO1" s="428" t="s">
        <v>133</v>
      </c>
      <c r="KBP1" s="428"/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78"/>
      <c r="KCD1" s="478"/>
      <c r="KCE1" s="428" t="s">
        <v>133</v>
      </c>
      <c r="KCF1" s="428"/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78"/>
      <c r="KCT1" s="478"/>
      <c r="KCU1" s="428" t="s">
        <v>133</v>
      </c>
      <c r="KCV1" s="428"/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78"/>
      <c r="KDJ1" s="478"/>
      <c r="KDK1" s="428" t="s">
        <v>133</v>
      </c>
      <c r="KDL1" s="428"/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78"/>
      <c r="KDZ1" s="478"/>
      <c r="KEA1" s="428" t="s">
        <v>133</v>
      </c>
      <c r="KEB1" s="428"/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78"/>
      <c r="KEP1" s="478"/>
      <c r="KEQ1" s="428" t="s">
        <v>133</v>
      </c>
      <c r="KER1" s="428"/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78"/>
      <c r="KFF1" s="478"/>
      <c r="KFG1" s="428" t="s">
        <v>133</v>
      </c>
      <c r="KFH1" s="428"/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78"/>
      <c r="KFV1" s="478"/>
      <c r="KFW1" s="428" t="s">
        <v>133</v>
      </c>
      <c r="KFX1" s="428"/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78"/>
      <c r="KGL1" s="478"/>
      <c r="KGM1" s="428" t="s">
        <v>133</v>
      </c>
      <c r="KGN1" s="428"/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78"/>
      <c r="KHB1" s="478"/>
      <c r="KHC1" s="428" t="s">
        <v>133</v>
      </c>
      <c r="KHD1" s="428"/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78"/>
      <c r="KHR1" s="478"/>
      <c r="KHS1" s="428" t="s">
        <v>133</v>
      </c>
      <c r="KHT1" s="428"/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78"/>
      <c r="KIH1" s="478"/>
      <c r="KII1" s="428" t="s">
        <v>133</v>
      </c>
      <c r="KIJ1" s="428"/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78"/>
      <c r="KIX1" s="478"/>
      <c r="KIY1" s="428" t="s">
        <v>133</v>
      </c>
      <c r="KIZ1" s="428"/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78"/>
      <c r="KJN1" s="478"/>
      <c r="KJO1" s="428" t="s">
        <v>133</v>
      </c>
      <c r="KJP1" s="428"/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78"/>
      <c r="KKD1" s="478"/>
      <c r="KKE1" s="428" t="s">
        <v>133</v>
      </c>
      <c r="KKF1" s="428"/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78"/>
      <c r="KKT1" s="478"/>
      <c r="KKU1" s="428" t="s">
        <v>133</v>
      </c>
      <c r="KKV1" s="428"/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78"/>
      <c r="KLJ1" s="478"/>
      <c r="KLK1" s="428" t="s">
        <v>133</v>
      </c>
      <c r="KLL1" s="428"/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78"/>
      <c r="KLZ1" s="478"/>
      <c r="KMA1" s="428" t="s">
        <v>133</v>
      </c>
      <c r="KMB1" s="428"/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78"/>
      <c r="KMP1" s="478"/>
      <c r="KMQ1" s="428" t="s">
        <v>133</v>
      </c>
      <c r="KMR1" s="428"/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78"/>
      <c r="KNF1" s="478"/>
      <c r="KNG1" s="428" t="s">
        <v>133</v>
      </c>
      <c r="KNH1" s="428"/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78"/>
      <c r="KNV1" s="478"/>
      <c r="KNW1" s="428" t="s">
        <v>133</v>
      </c>
      <c r="KNX1" s="428"/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78"/>
      <c r="KOL1" s="478"/>
      <c r="KOM1" s="428" t="s">
        <v>133</v>
      </c>
      <c r="KON1" s="428"/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78"/>
      <c r="KPB1" s="478"/>
      <c r="KPC1" s="428" t="s">
        <v>133</v>
      </c>
      <c r="KPD1" s="428"/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78"/>
      <c r="KPR1" s="478"/>
      <c r="KPS1" s="428" t="s">
        <v>133</v>
      </c>
      <c r="KPT1" s="428"/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78"/>
      <c r="KQH1" s="478"/>
      <c r="KQI1" s="428" t="s">
        <v>133</v>
      </c>
      <c r="KQJ1" s="428"/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78"/>
      <c r="KQX1" s="478"/>
      <c r="KQY1" s="428" t="s">
        <v>133</v>
      </c>
      <c r="KQZ1" s="428"/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78"/>
      <c r="KRN1" s="478"/>
      <c r="KRO1" s="428" t="s">
        <v>133</v>
      </c>
      <c r="KRP1" s="428"/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78"/>
      <c r="KSD1" s="478"/>
      <c r="KSE1" s="428" t="s">
        <v>133</v>
      </c>
      <c r="KSF1" s="428"/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78"/>
      <c r="KST1" s="478"/>
      <c r="KSU1" s="428" t="s">
        <v>133</v>
      </c>
      <c r="KSV1" s="428"/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78"/>
      <c r="KTJ1" s="478"/>
      <c r="KTK1" s="428" t="s">
        <v>133</v>
      </c>
      <c r="KTL1" s="428"/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78"/>
      <c r="KTZ1" s="478"/>
      <c r="KUA1" s="428" t="s">
        <v>133</v>
      </c>
      <c r="KUB1" s="428"/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78"/>
      <c r="KUP1" s="478"/>
      <c r="KUQ1" s="428" t="s">
        <v>133</v>
      </c>
      <c r="KUR1" s="428"/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78"/>
      <c r="KVF1" s="478"/>
      <c r="KVG1" s="428" t="s">
        <v>133</v>
      </c>
      <c r="KVH1" s="428"/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78"/>
      <c r="KVV1" s="478"/>
      <c r="KVW1" s="428" t="s">
        <v>133</v>
      </c>
      <c r="KVX1" s="428"/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78"/>
      <c r="KWL1" s="478"/>
      <c r="KWM1" s="428" t="s">
        <v>133</v>
      </c>
      <c r="KWN1" s="428"/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78"/>
      <c r="KXB1" s="478"/>
      <c r="KXC1" s="428" t="s">
        <v>133</v>
      </c>
      <c r="KXD1" s="428"/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78"/>
      <c r="KXR1" s="478"/>
      <c r="KXS1" s="428" t="s">
        <v>133</v>
      </c>
      <c r="KXT1" s="428"/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78"/>
      <c r="KYH1" s="478"/>
      <c r="KYI1" s="428" t="s">
        <v>133</v>
      </c>
      <c r="KYJ1" s="428"/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78"/>
      <c r="KYX1" s="478"/>
      <c r="KYY1" s="428" t="s">
        <v>133</v>
      </c>
      <c r="KYZ1" s="428"/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78"/>
      <c r="KZN1" s="478"/>
      <c r="KZO1" s="428" t="s">
        <v>133</v>
      </c>
      <c r="KZP1" s="428"/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78"/>
      <c r="LAD1" s="478"/>
      <c r="LAE1" s="428" t="s">
        <v>133</v>
      </c>
      <c r="LAF1" s="428"/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78"/>
      <c r="LAT1" s="478"/>
      <c r="LAU1" s="428" t="s">
        <v>133</v>
      </c>
      <c r="LAV1" s="428"/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78"/>
      <c r="LBJ1" s="478"/>
      <c r="LBK1" s="428" t="s">
        <v>133</v>
      </c>
      <c r="LBL1" s="428"/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78"/>
      <c r="LBZ1" s="478"/>
      <c r="LCA1" s="428" t="s">
        <v>133</v>
      </c>
      <c r="LCB1" s="428"/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78"/>
      <c r="LCP1" s="478"/>
      <c r="LCQ1" s="428" t="s">
        <v>133</v>
      </c>
      <c r="LCR1" s="428"/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78"/>
      <c r="LDF1" s="478"/>
      <c r="LDG1" s="428" t="s">
        <v>133</v>
      </c>
      <c r="LDH1" s="428"/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78"/>
      <c r="LDV1" s="478"/>
      <c r="LDW1" s="428" t="s">
        <v>133</v>
      </c>
      <c r="LDX1" s="428"/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78"/>
      <c r="LEL1" s="478"/>
      <c r="LEM1" s="428" t="s">
        <v>133</v>
      </c>
      <c r="LEN1" s="428"/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78"/>
      <c r="LFB1" s="478"/>
      <c r="LFC1" s="428" t="s">
        <v>133</v>
      </c>
      <c r="LFD1" s="428"/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78"/>
      <c r="LFR1" s="478"/>
      <c r="LFS1" s="428" t="s">
        <v>133</v>
      </c>
      <c r="LFT1" s="428"/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78"/>
      <c r="LGH1" s="478"/>
      <c r="LGI1" s="428" t="s">
        <v>133</v>
      </c>
      <c r="LGJ1" s="428"/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78"/>
      <c r="LGX1" s="478"/>
      <c r="LGY1" s="428" t="s">
        <v>133</v>
      </c>
      <c r="LGZ1" s="428"/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78"/>
      <c r="LHN1" s="478"/>
      <c r="LHO1" s="428" t="s">
        <v>133</v>
      </c>
      <c r="LHP1" s="428"/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78"/>
      <c r="LID1" s="478"/>
      <c r="LIE1" s="428" t="s">
        <v>133</v>
      </c>
      <c r="LIF1" s="428"/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78"/>
      <c r="LIT1" s="478"/>
      <c r="LIU1" s="428" t="s">
        <v>133</v>
      </c>
      <c r="LIV1" s="428"/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78"/>
      <c r="LJJ1" s="478"/>
      <c r="LJK1" s="428" t="s">
        <v>133</v>
      </c>
      <c r="LJL1" s="428"/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78"/>
      <c r="LJZ1" s="478"/>
      <c r="LKA1" s="428" t="s">
        <v>133</v>
      </c>
      <c r="LKB1" s="428"/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78"/>
      <c r="LKP1" s="478"/>
      <c r="LKQ1" s="428" t="s">
        <v>133</v>
      </c>
      <c r="LKR1" s="428"/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78"/>
      <c r="LLF1" s="478"/>
      <c r="LLG1" s="428" t="s">
        <v>133</v>
      </c>
      <c r="LLH1" s="428"/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78"/>
      <c r="LLV1" s="478"/>
      <c r="LLW1" s="428" t="s">
        <v>133</v>
      </c>
      <c r="LLX1" s="428"/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78"/>
      <c r="LML1" s="478"/>
      <c r="LMM1" s="428" t="s">
        <v>133</v>
      </c>
      <c r="LMN1" s="428"/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78"/>
      <c r="LNB1" s="478"/>
      <c r="LNC1" s="428" t="s">
        <v>133</v>
      </c>
      <c r="LND1" s="428"/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78"/>
      <c r="LNR1" s="478"/>
      <c r="LNS1" s="428" t="s">
        <v>133</v>
      </c>
      <c r="LNT1" s="428"/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78"/>
      <c r="LOH1" s="478"/>
      <c r="LOI1" s="428" t="s">
        <v>133</v>
      </c>
      <c r="LOJ1" s="428"/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78"/>
      <c r="LOX1" s="478"/>
      <c r="LOY1" s="428" t="s">
        <v>133</v>
      </c>
      <c r="LOZ1" s="428"/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78"/>
      <c r="LPN1" s="478"/>
      <c r="LPO1" s="428" t="s">
        <v>133</v>
      </c>
      <c r="LPP1" s="428"/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78"/>
      <c r="LQD1" s="478"/>
      <c r="LQE1" s="428" t="s">
        <v>133</v>
      </c>
      <c r="LQF1" s="428"/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78"/>
      <c r="LQT1" s="478"/>
      <c r="LQU1" s="428" t="s">
        <v>133</v>
      </c>
      <c r="LQV1" s="428"/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78"/>
      <c r="LRJ1" s="478"/>
      <c r="LRK1" s="428" t="s">
        <v>133</v>
      </c>
      <c r="LRL1" s="428"/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78"/>
      <c r="LRZ1" s="478"/>
      <c r="LSA1" s="428" t="s">
        <v>133</v>
      </c>
      <c r="LSB1" s="428"/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78"/>
      <c r="LSP1" s="478"/>
      <c r="LSQ1" s="428" t="s">
        <v>133</v>
      </c>
      <c r="LSR1" s="428"/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78"/>
      <c r="LTF1" s="478"/>
      <c r="LTG1" s="428" t="s">
        <v>133</v>
      </c>
      <c r="LTH1" s="428"/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78"/>
      <c r="LTV1" s="478"/>
      <c r="LTW1" s="428" t="s">
        <v>133</v>
      </c>
      <c r="LTX1" s="428"/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78"/>
      <c r="LUL1" s="478"/>
      <c r="LUM1" s="428" t="s">
        <v>133</v>
      </c>
      <c r="LUN1" s="428"/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78"/>
      <c r="LVB1" s="478"/>
      <c r="LVC1" s="428" t="s">
        <v>133</v>
      </c>
      <c r="LVD1" s="428"/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78"/>
      <c r="LVR1" s="478"/>
      <c r="LVS1" s="428" t="s">
        <v>133</v>
      </c>
      <c r="LVT1" s="428"/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78"/>
      <c r="LWH1" s="478"/>
      <c r="LWI1" s="428" t="s">
        <v>133</v>
      </c>
      <c r="LWJ1" s="428"/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78"/>
      <c r="LWX1" s="478"/>
      <c r="LWY1" s="428" t="s">
        <v>133</v>
      </c>
      <c r="LWZ1" s="428"/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78"/>
      <c r="LXN1" s="478"/>
      <c r="LXO1" s="428" t="s">
        <v>133</v>
      </c>
      <c r="LXP1" s="428"/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78"/>
      <c r="LYD1" s="478"/>
      <c r="LYE1" s="428" t="s">
        <v>133</v>
      </c>
      <c r="LYF1" s="428"/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78"/>
      <c r="LYT1" s="478"/>
      <c r="LYU1" s="428" t="s">
        <v>133</v>
      </c>
      <c r="LYV1" s="428"/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78"/>
      <c r="LZJ1" s="478"/>
      <c r="LZK1" s="428" t="s">
        <v>133</v>
      </c>
      <c r="LZL1" s="428"/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78"/>
      <c r="LZZ1" s="478"/>
      <c r="MAA1" s="428" t="s">
        <v>133</v>
      </c>
      <c r="MAB1" s="428"/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78"/>
      <c r="MAP1" s="478"/>
      <c r="MAQ1" s="428" t="s">
        <v>133</v>
      </c>
      <c r="MAR1" s="428"/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78"/>
      <c r="MBF1" s="478"/>
      <c r="MBG1" s="428" t="s">
        <v>133</v>
      </c>
      <c r="MBH1" s="428"/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78"/>
      <c r="MBV1" s="478"/>
      <c r="MBW1" s="428" t="s">
        <v>133</v>
      </c>
      <c r="MBX1" s="428"/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78"/>
      <c r="MCL1" s="478"/>
      <c r="MCM1" s="428" t="s">
        <v>133</v>
      </c>
      <c r="MCN1" s="428"/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78"/>
      <c r="MDB1" s="478"/>
      <c r="MDC1" s="428" t="s">
        <v>133</v>
      </c>
      <c r="MDD1" s="428"/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78"/>
      <c r="MDR1" s="478"/>
      <c r="MDS1" s="428" t="s">
        <v>133</v>
      </c>
      <c r="MDT1" s="428"/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78"/>
      <c r="MEH1" s="478"/>
      <c r="MEI1" s="428" t="s">
        <v>133</v>
      </c>
      <c r="MEJ1" s="428"/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78"/>
      <c r="MEX1" s="478"/>
      <c r="MEY1" s="428" t="s">
        <v>133</v>
      </c>
      <c r="MEZ1" s="428"/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78"/>
      <c r="MFN1" s="478"/>
      <c r="MFO1" s="428" t="s">
        <v>133</v>
      </c>
      <c r="MFP1" s="428"/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78"/>
      <c r="MGD1" s="478"/>
      <c r="MGE1" s="428" t="s">
        <v>133</v>
      </c>
      <c r="MGF1" s="428"/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78"/>
      <c r="MGT1" s="478"/>
      <c r="MGU1" s="428" t="s">
        <v>133</v>
      </c>
      <c r="MGV1" s="428"/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78"/>
      <c r="MHJ1" s="478"/>
      <c r="MHK1" s="428" t="s">
        <v>133</v>
      </c>
      <c r="MHL1" s="428"/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78"/>
      <c r="MHZ1" s="478"/>
      <c r="MIA1" s="428" t="s">
        <v>133</v>
      </c>
      <c r="MIB1" s="428"/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78"/>
      <c r="MIP1" s="478"/>
      <c r="MIQ1" s="428" t="s">
        <v>133</v>
      </c>
      <c r="MIR1" s="428"/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78"/>
      <c r="MJF1" s="478"/>
      <c r="MJG1" s="428" t="s">
        <v>133</v>
      </c>
      <c r="MJH1" s="428"/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78"/>
      <c r="MJV1" s="478"/>
      <c r="MJW1" s="428" t="s">
        <v>133</v>
      </c>
      <c r="MJX1" s="428"/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78"/>
      <c r="MKL1" s="478"/>
      <c r="MKM1" s="428" t="s">
        <v>133</v>
      </c>
      <c r="MKN1" s="428"/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78"/>
      <c r="MLB1" s="478"/>
      <c r="MLC1" s="428" t="s">
        <v>133</v>
      </c>
      <c r="MLD1" s="428"/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78"/>
      <c r="MLR1" s="478"/>
      <c r="MLS1" s="428" t="s">
        <v>133</v>
      </c>
      <c r="MLT1" s="428"/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78"/>
      <c r="MMH1" s="478"/>
      <c r="MMI1" s="428" t="s">
        <v>133</v>
      </c>
      <c r="MMJ1" s="428"/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78"/>
      <c r="MMX1" s="478"/>
      <c r="MMY1" s="428" t="s">
        <v>133</v>
      </c>
      <c r="MMZ1" s="428"/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78"/>
      <c r="MNN1" s="478"/>
      <c r="MNO1" s="428" t="s">
        <v>133</v>
      </c>
      <c r="MNP1" s="428"/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78"/>
      <c r="MOD1" s="478"/>
      <c r="MOE1" s="428" t="s">
        <v>133</v>
      </c>
      <c r="MOF1" s="428"/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78"/>
      <c r="MOT1" s="478"/>
      <c r="MOU1" s="428" t="s">
        <v>133</v>
      </c>
      <c r="MOV1" s="428"/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78"/>
      <c r="MPJ1" s="478"/>
      <c r="MPK1" s="428" t="s">
        <v>133</v>
      </c>
      <c r="MPL1" s="428"/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78"/>
      <c r="MPZ1" s="478"/>
      <c r="MQA1" s="428" t="s">
        <v>133</v>
      </c>
      <c r="MQB1" s="428"/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78"/>
      <c r="MQP1" s="478"/>
      <c r="MQQ1" s="428" t="s">
        <v>133</v>
      </c>
      <c r="MQR1" s="428"/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78"/>
      <c r="MRF1" s="478"/>
      <c r="MRG1" s="428" t="s">
        <v>133</v>
      </c>
      <c r="MRH1" s="428"/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78"/>
      <c r="MRV1" s="478"/>
      <c r="MRW1" s="428" t="s">
        <v>133</v>
      </c>
      <c r="MRX1" s="428"/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78"/>
      <c r="MSL1" s="478"/>
      <c r="MSM1" s="428" t="s">
        <v>133</v>
      </c>
      <c r="MSN1" s="428"/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78"/>
      <c r="MTB1" s="478"/>
      <c r="MTC1" s="428" t="s">
        <v>133</v>
      </c>
      <c r="MTD1" s="428"/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78"/>
      <c r="MTR1" s="478"/>
      <c r="MTS1" s="428" t="s">
        <v>133</v>
      </c>
      <c r="MTT1" s="428"/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78"/>
      <c r="MUH1" s="478"/>
      <c r="MUI1" s="428" t="s">
        <v>133</v>
      </c>
      <c r="MUJ1" s="428"/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78"/>
      <c r="MUX1" s="478"/>
      <c r="MUY1" s="428" t="s">
        <v>133</v>
      </c>
      <c r="MUZ1" s="428"/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78"/>
      <c r="MVN1" s="478"/>
      <c r="MVO1" s="428" t="s">
        <v>133</v>
      </c>
      <c r="MVP1" s="428"/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78"/>
      <c r="MWD1" s="478"/>
      <c r="MWE1" s="428" t="s">
        <v>133</v>
      </c>
      <c r="MWF1" s="428"/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78"/>
      <c r="MWT1" s="478"/>
      <c r="MWU1" s="428" t="s">
        <v>133</v>
      </c>
      <c r="MWV1" s="428"/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78"/>
      <c r="MXJ1" s="478"/>
      <c r="MXK1" s="428" t="s">
        <v>133</v>
      </c>
      <c r="MXL1" s="428"/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78"/>
      <c r="MXZ1" s="478"/>
      <c r="MYA1" s="428" t="s">
        <v>133</v>
      </c>
      <c r="MYB1" s="428"/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78"/>
      <c r="MYP1" s="478"/>
      <c r="MYQ1" s="428" t="s">
        <v>133</v>
      </c>
      <c r="MYR1" s="428"/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78"/>
      <c r="MZF1" s="478"/>
      <c r="MZG1" s="428" t="s">
        <v>133</v>
      </c>
      <c r="MZH1" s="428"/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78"/>
      <c r="MZV1" s="478"/>
      <c r="MZW1" s="428" t="s">
        <v>133</v>
      </c>
      <c r="MZX1" s="428"/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78"/>
      <c r="NAL1" s="478"/>
      <c r="NAM1" s="428" t="s">
        <v>133</v>
      </c>
      <c r="NAN1" s="428"/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78"/>
      <c r="NBB1" s="478"/>
      <c r="NBC1" s="428" t="s">
        <v>133</v>
      </c>
      <c r="NBD1" s="428"/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78"/>
      <c r="NBR1" s="478"/>
      <c r="NBS1" s="428" t="s">
        <v>133</v>
      </c>
      <c r="NBT1" s="428"/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78"/>
      <c r="NCH1" s="478"/>
      <c r="NCI1" s="428" t="s">
        <v>133</v>
      </c>
      <c r="NCJ1" s="428"/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78"/>
      <c r="NCX1" s="478"/>
      <c r="NCY1" s="428" t="s">
        <v>133</v>
      </c>
      <c r="NCZ1" s="428"/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78"/>
      <c r="NDN1" s="478"/>
      <c r="NDO1" s="428" t="s">
        <v>133</v>
      </c>
      <c r="NDP1" s="428"/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78"/>
      <c r="NED1" s="478"/>
      <c r="NEE1" s="428" t="s">
        <v>133</v>
      </c>
      <c r="NEF1" s="428"/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78"/>
      <c r="NET1" s="478"/>
      <c r="NEU1" s="428" t="s">
        <v>133</v>
      </c>
      <c r="NEV1" s="428"/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78"/>
      <c r="NFJ1" s="478"/>
      <c r="NFK1" s="428" t="s">
        <v>133</v>
      </c>
      <c r="NFL1" s="428"/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78"/>
      <c r="NFZ1" s="478"/>
      <c r="NGA1" s="428" t="s">
        <v>133</v>
      </c>
      <c r="NGB1" s="428"/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78"/>
      <c r="NGP1" s="478"/>
      <c r="NGQ1" s="428" t="s">
        <v>133</v>
      </c>
      <c r="NGR1" s="428"/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78"/>
      <c r="NHF1" s="478"/>
      <c r="NHG1" s="428" t="s">
        <v>133</v>
      </c>
      <c r="NHH1" s="428"/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78"/>
      <c r="NHV1" s="478"/>
      <c r="NHW1" s="428" t="s">
        <v>133</v>
      </c>
      <c r="NHX1" s="428"/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78"/>
      <c r="NIL1" s="478"/>
      <c r="NIM1" s="428" t="s">
        <v>133</v>
      </c>
      <c r="NIN1" s="428"/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78"/>
      <c r="NJB1" s="478"/>
      <c r="NJC1" s="428" t="s">
        <v>133</v>
      </c>
      <c r="NJD1" s="428"/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78"/>
      <c r="NJR1" s="478"/>
      <c r="NJS1" s="428" t="s">
        <v>133</v>
      </c>
      <c r="NJT1" s="428"/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78"/>
      <c r="NKH1" s="478"/>
      <c r="NKI1" s="428" t="s">
        <v>133</v>
      </c>
      <c r="NKJ1" s="428"/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78"/>
      <c r="NKX1" s="478"/>
      <c r="NKY1" s="428" t="s">
        <v>133</v>
      </c>
      <c r="NKZ1" s="428"/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78"/>
      <c r="NLN1" s="478"/>
      <c r="NLO1" s="428" t="s">
        <v>133</v>
      </c>
      <c r="NLP1" s="428"/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78"/>
      <c r="NMD1" s="478"/>
      <c r="NME1" s="428" t="s">
        <v>133</v>
      </c>
      <c r="NMF1" s="428"/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78"/>
      <c r="NMT1" s="478"/>
      <c r="NMU1" s="428" t="s">
        <v>133</v>
      </c>
      <c r="NMV1" s="428"/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78"/>
      <c r="NNJ1" s="478"/>
      <c r="NNK1" s="428" t="s">
        <v>133</v>
      </c>
      <c r="NNL1" s="428"/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78"/>
      <c r="NNZ1" s="478"/>
      <c r="NOA1" s="428" t="s">
        <v>133</v>
      </c>
      <c r="NOB1" s="428"/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78"/>
      <c r="NOP1" s="478"/>
      <c r="NOQ1" s="428" t="s">
        <v>133</v>
      </c>
      <c r="NOR1" s="428"/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78"/>
      <c r="NPF1" s="478"/>
      <c r="NPG1" s="428" t="s">
        <v>133</v>
      </c>
      <c r="NPH1" s="428"/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78"/>
      <c r="NPV1" s="478"/>
      <c r="NPW1" s="428" t="s">
        <v>133</v>
      </c>
      <c r="NPX1" s="428"/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78"/>
      <c r="NQL1" s="478"/>
      <c r="NQM1" s="428" t="s">
        <v>133</v>
      </c>
      <c r="NQN1" s="428"/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78"/>
      <c r="NRB1" s="478"/>
      <c r="NRC1" s="428" t="s">
        <v>133</v>
      </c>
      <c r="NRD1" s="428"/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78"/>
      <c r="NRR1" s="478"/>
      <c r="NRS1" s="428" t="s">
        <v>133</v>
      </c>
      <c r="NRT1" s="428"/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78"/>
      <c r="NSH1" s="478"/>
      <c r="NSI1" s="428" t="s">
        <v>133</v>
      </c>
      <c r="NSJ1" s="428"/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78"/>
      <c r="NSX1" s="478"/>
      <c r="NSY1" s="428" t="s">
        <v>133</v>
      </c>
      <c r="NSZ1" s="428"/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78"/>
      <c r="NTN1" s="478"/>
      <c r="NTO1" s="428" t="s">
        <v>133</v>
      </c>
      <c r="NTP1" s="428"/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78"/>
      <c r="NUD1" s="478"/>
      <c r="NUE1" s="428" t="s">
        <v>133</v>
      </c>
      <c r="NUF1" s="428"/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78"/>
      <c r="NUT1" s="478"/>
      <c r="NUU1" s="428" t="s">
        <v>133</v>
      </c>
      <c r="NUV1" s="428"/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78"/>
      <c r="NVJ1" s="478"/>
      <c r="NVK1" s="428" t="s">
        <v>133</v>
      </c>
      <c r="NVL1" s="428"/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78"/>
      <c r="NVZ1" s="478"/>
      <c r="NWA1" s="428" t="s">
        <v>133</v>
      </c>
      <c r="NWB1" s="428"/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78"/>
      <c r="NWP1" s="478"/>
      <c r="NWQ1" s="428" t="s">
        <v>133</v>
      </c>
      <c r="NWR1" s="428"/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78"/>
      <c r="NXF1" s="478"/>
      <c r="NXG1" s="428" t="s">
        <v>133</v>
      </c>
      <c r="NXH1" s="428"/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78"/>
      <c r="NXV1" s="478"/>
      <c r="NXW1" s="428" t="s">
        <v>133</v>
      </c>
      <c r="NXX1" s="428"/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78"/>
      <c r="NYL1" s="478"/>
      <c r="NYM1" s="428" t="s">
        <v>133</v>
      </c>
      <c r="NYN1" s="428"/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78"/>
      <c r="NZB1" s="478"/>
      <c r="NZC1" s="428" t="s">
        <v>133</v>
      </c>
      <c r="NZD1" s="428"/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78"/>
      <c r="NZR1" s="478"/>
      <c r="NZS1" s="428" t="s">
        <v>133</v>
      </c>
      <c r="NZT1" s="428"/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78"/>
      <c r="OAH1" s="478"/>
      <c r="OAI1" s="428" t="s">
        <v>133</v>
      </c>
      <c r="OAJ1" s="428"/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78"/>
      <c r="OAX1" s="478"/>
      <c r="OAY1" s="428" t="s">
        <v>133</v>
      </c>
      <c r="OAZ1" s="428"/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78"/>
      <c r="OBN1" s="478"/>
      <c r="OBO1" s="428" t="s">
        <v>133</v>
      </c>
      <c r="OBP1" s="428"/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78"/>
      <c r="OCD1" s="478"/>
      <c r="OCE1" s="428" t="s">
        <v>133</v>
      </c>
      <c r="OCF1" s="428"/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78"/>
      <c r="OCT1" s="478"/>
      <c r="OCU1" s="428" t="s">
        <v>133</v>
      </c>
      <c r="OCV1" s="428"/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78"/>
      <c r="ODJ1" s="478"/>
      <c r="ODK1" s="428" t="s">
        <v>133</v>
      </c>
      <c r="ODL1" s="428"/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78"/>
      <c r="ODZ1" s="478"/>
      <c r="OEA1" s="428" t="s">
        <v>133</v>
      </c>
      <c r="OEB1" s="428"/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78"/>
      <c r="OEP1" s="478"/>
      <c r="OEQ1" s="428" t="s">
        <v>133</v>
      </c>
      <c r="OER1" s="428"/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78"/>
      <c r="OFF1" s="478"/>
      <c r="OFG1" s="428" t="s">
        <v>133</v>
      </c>
      <c r="OFH1" s="428"/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78"/>
      <c r="OFV1" s="478"/>
      <c r="OFW1" s="428" t="s">
        <v>133</v>
      </c>
      <c r="OFX1" s="428"/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78"/>
      <c r="OGL1" s="478"/>
      <c r="OGM1" s="428" t="s">
        <v>133</v>
      </c>
      <c r="OGN1" s="428"/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78"/>
      <c r="OHB1" s="478"/>
      <c r="OHC1" s="428" t="s">
        <v>133</v>
      </c>
      <c r="OHD1" s="428"/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78"/>
      <c r="OHR1" s="478"/>
      <c r="OHS1" s="428" t="s">
        <v>133</v>
      </c>
      <c r="OHT1" s="428"/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78"/>
      <c r="OIH1" s="478"/>
      <c r="OII1" s="428" t="s">
        <v>133</v>
      </c>
      <c r="OIJ1" s="428"/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78"/>
      <c r="OIX1" s="478"/>
      <c r="OIY1" s="428" t="s">
        <v>133</v>
      </c>
      <c r="OIZ1" s="428"/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78"/>
      <c r="OJN1" s="478"/>
      <c r="OJO1" s="428" t="s">
        <v>133</v>
      </c>
      <c r="OJP1" s="428"/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78"/>
      <c r="OKD1" s="478"/>
      <c r="OKE1" s="428" t="s">
        <v>133</v>
      </c>
      <c r="OKF1" s="428"/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78"/>
      <c r="OKT1" s="478"/>
      <c r="OKU1" s="428" t="s">
        <v>133</v>
      </c>
      <c r="OKV1" s="428"/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78"/>
      <c r="OLJ1" s="478"/>
      <c r="OLK1" s="428" t="s">
        <v>133</v>
      </c>
      <c r="OLL1" s="428"/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78"/>
      <c r="OLZ1" s="478"/>
      <c r="OMA1" s="428" t="s">
        <v>133</v>
      </c>
      <c r="OMB1" s="428"/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78"/>
      <c r="OMP1" s="478"/>
      <c r="OMQ1" s="428" t="s">
        <v>133</v>
      </c>
      <c r="OMR1" s="428"/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78"/>
      <c r="ONF1" s="478"/>
      <c r="ONG1" s="428" t="s">
        <v>133</v>
      </c>
      <c r="ONH1" s="428"/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78"/>
      <c r="ONV1" s="478"/>
      <c r="ONW1" s="428" t="s">
        <v>133</v>
      </c>
      <c r="ONX1" s="428"/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78"/>
      <c r="OOL1" s="478"/>
      <c r="OOM1" s="428" t="s">
        <v>133</v>
      </c>
      <c r="OON1" s="428"/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78"/>
      <c r="OPB1" s="478"/>
      <c r="OPC1" s="428" t="s">
        <v>133</v>
      </c>
      <c r="OPD1" s="428"/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78"/>
      <c r="OPR1" s="478"/>
      <c r="OPS1" s="428" t="s">
        <v>133</v>
      </c>
      <c r="OPT1" s="428"/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78"/>
      <c r="OQH1" s="478"/>
      <c r="OQI1" s="428" t="s">
        <v>133</v>
      </c>
      <c r="OQJ1" s="428"/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78"/>
      <c r="OQX1" s="478"/>
      <c r="OQY1" s="428" t="s">
        <v>133</v>
      </c>
      <c r="OQZ1" s="428"/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78"/>
      <c r="ORN1" s="478"/>
      <c r="ORO1" s="428" t="s">
        <v>133</v>
      </c>
      <c r="ORP1" s="428"/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78"/>
      <c r="OSD1" s="478"/>
      <c r="OSE1" s="428" t="s">
        <v>133</v>
      </c>
      <c r="OSF1" s="428"/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78"/>
      <c r="OST1" s="478"/>
      <c r="OSU1" s="428" t="s">
        <v>133</v>
      </c>
      <c r="OSV1" s="428"/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78"/>
      <c r="OTJ1" s="478"/>
      <c r="OTK1" s="428" t="s">
        <v>133</v>
      </c>
      <c r="OTL1" s="428"/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78"/>
      <c r="OTZ1" s="478"/>
      <c r="OUA1" s="428" t="s">
        <v>133</v>
      </c>
      <c r="OUB1" s="428"/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78"/>
      <c r="OUP1" s="478"/>
      <c r="OUQ1" s="428" t="s">
        <v>133</v>
      </c>
      <c r="OUR1" s="428"/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78"/>
      <c r="OVF1" s="478"/>
      <c r="OVG1" s="428" t="s">
        <v>133</v>
      </c>
      <c r="OVH1" s="428"/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78"/>
      <c r="OVV1" s="478"/>
      <c r="OVW1" s="428" t="s">
        <v>133</v>
      </c>
      <c r="OVX1" s="428"/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78"/>
      <c r="OWL1" s="478"/>
      <c r="OWM1" s="428" t="s">
        <v>133</v>
      </c>
      <c r="OWN1" s="428"/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78"/>
      <c r="OXB1" s="478"/>
      <c r="OXC1" s="428" t="s">
        <v>133</v>
      </c>
      <c r="OXD1" s="428"/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78"/>
      <c r="OXR1" s="478"/>
      <c r="OXS1" s="428" t="s">
        <v>133</v>
      </c>
      <c r="OXT1" s="428"/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78"/>
      <c r="OYH1" s="478"/>
      <c r="OYI1" s="428" t="s">
        <v>133</v>
      </c>
      <c r="OYJ1" s="428"/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78"/>
      <c r="OYX1" s="478"/>
      <c r="OYY1" s="428" t="s">
        <v>133</v>
      </c>
      <c r="OYZ1" s="428"/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78"/>
      <c r="OZN1" s="478"/>
      <c r="OZO1" s="428" t="s">
        <v>133</v>
      </c>
      <c r="OZP1" s="428"/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78"/>
      <c r="PAD1" s="478"/>
      <c r="PAE1" s="428" t="s">
        <v>133</v>
      </c>
      <c r="PAF1" s="428"/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78"/>
      <c r="PAT1" s="478"/>
      <c r="PAU1" s="428" t="s">
        <v>133</v>
      </c>
      <c r="PAV1" s="428"/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78"/>
      <c r="PBJ1" s="478"/>
      <c r="PBK1" s="428" t="s">
        <v>133</v>
      </c>
      <c r="PBL1" s="428"/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78"/>
      <c r="PBZ1" s="478"/>
      <c r="PCA1" s="428" t="s">
        <v>133</v>
      </c>
      <c r="PCB1" s="428"/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78"/>
      <c r="PCP1" s="478"/>
      <c r="PCQ1" s="428" t="s">
        <v>133</v>
      </c>
      <c r="PCR1" s="428"/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78"/>
      <c r="PDF1" s="478"/>
      <c r="PDG1" s="428" t="s">
        <v>133</v>
      </c>
      <c r="PDH1" s="428"/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78"/>
      <c r="PDV1" s="478"/>
      <c r="PDW1" s="428" t="s">
        <v>133</v>
      </c>
      <c r="PDX1" s="428"/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78"/>
      <c r="PEL1" s="478"/>
      <c r="PEM1" s="428" t="s">
        <v>133</v>
      </c>
      <c r="PEN1" s="428"/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78"/>
      <c r="PFB1" s="478"/>
      <c r="PFC1" s="428" t="s">
        <v>133</v>
      </c>
      <c r="PFD1" s="428"/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78"/>
      <c r="PFR1" s="478"/>
      <c r="PFS1" s="428" t="s">
        <v>133</v>
      </c>
      <c r="PFT1" s="428"/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78"/>
      <c r="PGH1" s="478"/>
      <c r="PGI1" s="428" t="s">
        <v>133</v>
      </c>
      <c r="PGJ1" s="428"/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78"/>
      <c r="PGX1" s="478"/>
      <c r="PGY1" s="428" t="s">
        <v>133</v>
      </c>
      <c r="PGZ1" s="428"/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78"/>
      <c r="PHN1" s="478"/>
      <c r="PHO1" s="428" t="s">
        <v>133</v>
      </c>
      <c r="PHP1" s="428"/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78"/>
      <c r="PID1" s="478"/>
      <c r="PIE1" s="428" t="s">
        <v>133</v>
      </c>
      <c r="PIF1" s="428"/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78"/>
      <c r="PIT1" s="478"/>
      <c r="PIU1" s="428" t="s">
        <v>133</v>
      </c>
      <c r="PIV1" s="428"/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78"/>
      <c r="PJJ1" s="478"/>
      <c r="PJK1" s="428" t="s">
        <v>133</v>
      </c>
      <c r="PJL1" s="428"/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78"/>
      <c r="PJZ1" s="478"/>
      <c r="PKA1" s="428" t="s">
        <v>133</v>
      </c>
      <c r="PKB1" s="428"/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78"/>
      <c r="PKP1" s="478"/>
      <c r="PKQ1" s="428" t="s">
        <v>133</v>
      </c>
      <c r="PKR1" s="428"/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78"/>
      <c r="PLF1" s="478"/>
      <c r="PLG1" s="428" t="s">
        <v>133</v>
      </c>
      <c r="PLH1" s="428"/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78"/>
      <c r="PLV1" s="478"/>
      <c r="PLW1" s="428" t="s">
        <v>133</v>
      </c>
      <c r="PLX1" s="428"/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78"/>
      <c r="PML1" s="478"/>
      <c r="PMM1" s="428" t="s">
        <v>133</v>
      </c>
      <c r="PMN1" s="428"/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78"/>
      <c r="PNB1" s="478"/>
      <c r="PNC1" s="428" t="s">
        <v>133</v>
      </c>
      <c r="PND1" s="428"/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78"/>
      <c r="PNR1" s="478"/>
      <c r="PNS1" s="428" t="s">
        <v>133</v>
      </c>
      <c r="PNT1" s="428"/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78"/>
      <c r="POH1" s="478"/>
      <c r="POI1" s="428" t="s">
        <v>133</v>
      </c>
      <c r="POJ1" s="428"/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78"/>
      <c r="POX1" s="478"/>
      <c r="POY1" s="428" t="s">
        <v>133</v>
      </c>
      <c r="POZ1" s="428"/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78"/>
      <c r="PPN1" s="478"/>
      <c r="PPO1" s="428" t="s">
        <v>133</v>
      </c>
      <c r="PPP1" s="428"/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78"/>
      <c r="PQD1" s="478"/>
      <c r="PQE1" s="428" t="s">
        <v>133</v>
      </c>
      <c r="PQF1" s="428"/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78"/>
      <c r="PQT1" s="478"/>
      <c r="PQU1" s="428" t="s">
        <v>133</v>
      </c>
      <c r="PQV1" s="428"/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78"/>
      <c r="PRJ1" s="478"/>
      <c r="PRK1" s="428" t="s">
        <v>133</v>
      </c>
      <c r="PRL1" s="428"/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78"/>
      <c r="PRZ1" s="478"/>
      <c r="PSA1" s="428" t="s">
        <v>133</v>
      </c>
      <c r="PSB1" s="428"/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78"/>
      <c r="PSP1" s="478"/>
      <c r="PSQ1" s="428" t="s">
        <v>133</v>
      </c>
      <c r="PSR1" s="428"/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78"/>
      <c r="PTF1" s="478"/>
      <c r="PTG1" s="428" t="s">
        <v>133</v>
      </c>
      <c r="PTH1" s="428"/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78"/>
      <c r="PTV1" s="478"/>
      <c r="PTW1" s="428" t="s">
        <v>133</v>
      </c>
      <c r="PTX1" s="428"/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78"/>
      <c r="PUL1" s="478"/>
      <c r="PUM1" s="428" t="s">
        <v>133</v>
      </c>
      <c r="PUN1" s="428"/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78"/>
      <c r="PVB1" s="478"/>
      <c r="PVC1" s="428" t="s">
        <v>133</v>
      </c>
      <c r="PVD1" s="428"/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78"/>
      <c r="PVR1" s="478"/>
      <c r="PVS1" s="428" t="s">
        <v>133</v>
      </c>
      <c r="PVT1" s="428"/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78"/>
      <c r="PWH1" s="478"/>
      <c r="PWI1" s="428" t="s">
        <v>133</v>
      </c>
      <c r="PWJ1" s="428"/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78"/>
      <c r="PWX1" s="478"/>
      <c r="PWY1" s="428" t="s">
        <v>133</v>
      </c>
      <c r="PWZ1" s="428"/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78"/>
      <c r="PXN1" s="478"/>
      <c r="PXO1" s="428" t="s">
        <v>133</v>
      </c>
      <c r="PXP1" s="428"/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78"/>
      <c r="PYD1" s="478"/>
      <c r="PYE1" s="428" t="s">
        <v>133</v>
      </c>
      <c r="PYF1" s="428"/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78"/>
      <c r="PYT1" s="478"/>
      <c r="PYU1" s="428" t="s">
        <v>133</v>
      </c>
      <c r="PYV1" s="428"/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78"/>
      <c r="PZJ1" s="478"/>
      <c r="PZK1" s="428" t="s">
        <v>133</v>
      </c>
      <c r="PZL1" s="428"/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78"/>
      <c r="PZZ1" s="478"/>
      <c r="QAA1" s="428" t="s">
        <v>133</v>
      </c>
      <c r="QAB1" s="428"/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78"/>
      <c r="QAP1" s="478"/>
      <c r="QAQ1" s="428" t="s">
        <v>133</v>
      </c>
      <c r="QAR1" s="428"/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78"/>
      <c r="QBF1" s="478"/>
      <c r="QBG1" s="428" t="s">
        <v>133</v>
      </c>
      <c r="QBH1" s="428"/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78"/>
      <c r="QBV1" s="478"/>
      <c r="QBW1" s="428" t="s">
        <v>133</v>
      </c>
      <c r="QBX1" s="428"/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78"/>
      <c r="QCL1" s="478"/>
      <c r="QCM1" s="428" t="s">
        <v>133</v>
      </c>
      <c r="QCN1" s="428"/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78"/>
      <c r="QDB1" s="478"/>
      <c r="QDC1" s="428" t="s">
        <v>133</v>
      </c>
      <c r="QDD1" s="428"/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78"/>
      <c r="QDR1" s="478"/>
      <c r="QDS1" s="428" t="s">
        <v>133</v>
      </c>
      <c r="QDT1" s="428"/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78"/>
      <c r="QEH1" s="478"/>
      <c r="QEI1" s="428" t="s">
        <v>133</v>
      </c>
      <c r="QEJ1" s="428"/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78"/>
      <c r="QEX1" s="478"/>
      <c r="QEY1" s="428" t="s">
        <v>133</v>
      </c>
      <c r="QEZ1" s="428"/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78"/>
      <c r="QFN1" s="478"/>
      <c r="QFO1" s="428" t="s">
        <v>133</v>
      </c>
      <c r="QFP1" s="428"/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78"/>
      <c r="QGD1" s="478"/>
      <c r="QGE1" s="428" t="s">
        <v>133</v>
      </c>
      <c r="QGF1" s="428"/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78"/>
      <c r="QGT1" s="478"/>
      <c r="QGU1" s="428" t="s">
        <v>133</v>
      </c>
      <c r="QGV1" s="428"/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78"/>
      <c r="QHJ1" s="478"/>
      <c r="QHK1" s="428" t="s">
        <v>133</v>
      </c>
      <c r="QHL1" s="428"/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78"/>
      <c r="QHZ1" s="478"/>
      <c r="QIA1" s="428" t="s">
        <v>133</v>
      </c>
      <c r="QIB1" s="428"/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78"/>
      <c r="QIP1" s="478"/>
      <c r="QIQ1" s="428" t="s">
        <v>133</v>
      </c>
      <c r="QIR1" s="428"/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78"/>
      <c r="QJF1" s="478"/>
      <c r="QJG1" s="428" t="s">
        <v>133</v>
      </c>
      <c r="QJH1" s="428"/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78"/>
      <c r="QJV1" s="478"/>
      <c r="QJW1" s="428" t="s">
        <v>133</v>
      </c>
      <c r="QJX1" s="428"/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78"/>
      <c r="QKL1" s="478"/>
      <c r="QKM1" s="428" t="s">
        <v>133</v>
      </c>
      <c r="QKN1" s="428"/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78"/>
      <c r="QLB1" s="478"/>
      <c r="QLC1" s="428" t="s">
        <v>133</v>
      </c>
      <c r="QLD1" s="428"/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78"/>
      <c r="QLR1" s="478"/>
      <c r="QLS1" s="428" t="s">
        <v>133</v>
      </c>
      <c r="QLT1" s="428"/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78"/>
      <c r="QMH1" s="478"/>
      <c r="QMI1" s="428" t="s">
        <v>133</v>
      </c>
      <c r="QMJ1" s="428"/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78"/>
      <c r="QMX1" s="478"/>
      <c r="QMY1" s="428" t="s">
        <v>133</v>
      </c>
      <c r="QMZ1" s="428"/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78"/>
      <c r="QNN1" s="478"/>
      <c r="QNO1" s="428" t="s">
        <v>133</v>
      </c>
      <c r="QNP1" s="428"/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78"/>
      <c r="QOD1" s="478"/>
      <c r="QOE1" s="428" t="s">
        <v>133</v>
      </c>
      <c r="QOF1" s="428"/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78"/>
      <c r="QOT1" s="478"/>
      <c r="QOU1" s="428" t="s">
        <v>133</v>
      </c>
      <c r="QOV1" s="428"/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78"/>
      <c r="QPJ1" s="478"/>
      <c r="QPK1" s="428" t="s">
        <v>133</v>
      </c>
      <c r="QPL1" s="428"/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78"/>
      <c r="QPZ1" s="478"/>
      <c r="QQA1" s="428" t="s">
        <v>133</v>
      </c>
      <c r="QQB1" s="428"/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78"/>
      <c r="QQP1" s="478"/>
      <c r="QQQ1" s="428" t="s">
        <v>133</v>
      </c>
      <c r="QQR1" s="428"/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78"/>
      <c r="QRF1" s="478"/>
      <c r="QRG1" s="428" t="s">
        <v>133</v>
      </c>
      <c r="QRH1" s="428"/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78"/>
      <c r="QRV1" s="478"/>
      <c r="QRW1" s="428" t="s">
        <v>133</v>
      </c>
      <c r="QRX1" s="428"/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78"/>
      <c r="QSL1" s="478"/>
      <c r="QSM1" s="428" t="s">
        <v>133</v>
      </c>
      <c r="QSN1" s="428"/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78"/>
      <c r="QTB1" s="478"/>
      <c r="QTC1" s="428" t="s">
        <v>133</v>
      </c>
      <c r="QTD1" s="428"/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78"/>
      <c r="QTR1" s="478"/>
      <c r="QTS1" s="428" t="s">
        <v>133</v>
      </c>
      <c r="QTT1" s="428"/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78"/>
      <c r="QUH1" s="478"/>
      <c r="QUI1" s="428" t="s">
        <v>133</v>
      </c>
      <c r="QUJ1" s="428"/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78"/>
      <c r="QUX1" s="478"/>
      <c r="QUY1" s="428" t="s">
        <v>133</v>
      </c>
      <c r="QUZ1" s="428"/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78"/>
      <c r="QVN1" s="478"/>
      <c r="QVO1" s="428" t="s">
        <v>133</v>
      </c>
      <c r="QVP1" s="428"/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78"/>
      <c r="QWD1" s="478"/>
      <c r="QWE1" s="428" t="s">
        <v>133</v>
      </c>
      <c r="QWF1" s="428"/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78"/>
      <c r="QWT1" s="478"/>
      <c r="QWU1" s="428" t="s">
        <v>133</v>
      </c>
      <c r="QWV1" s="428"/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78"/>
      <c r="QXJ1" s="478"/>
      <c r="QXK1" s="428" t="s">
        <v>133</v>
      </c>
      <c r="QXL1" s="428"/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78"/>
      <c r="QXZ1" s="478"/>
      <c r="QYA1" s="428" t="s">
        <v>133</v>
      </c>
      <c r="QYB1" s="428"/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78"/>
      <c r="QYP1" s="478"/>
      <c r="QYQ1" s="428" t="s">
        <v>133</v>
      </c>
      <c r="QYR1" s="428"/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78"/>
      <c r="QZF1" s="478"/>
      <c r="QZG1" s="428" t="s">
        <v>133</v>
      </c>
      <c r="QZH1" s="428"/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78"/>
      <c r="QZV1" s="478"/>
      <c r="QZW1" s="428" t="s">
        <v>133</v>
      </c>
      <c r="QZX1" s="428"/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78"/>
      <c r="RAL1" s="478"/>
      <c r="RAM1" s="428" t="s">
        <v>133</v>
      </c>
      <c r="RAN1" s="428"/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78"/>
      <c r="RBB1" s="478"/>
      <c r="RBC1" s="428" t="s">
        <v>133</v>
      </c>
      <c r="RBD1" s="428"/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78"/>
      <c r="RBR1" s="478"/>
      <c r="RBS1" s="428" t="s">
        <v>133</v>
      </c>
      <c r="RBT1" s="428"/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78"/>
      <c r="RCH1" s="478"/>
      <c r="RCI1" s="428" t="s">
        <v>133</v>
      </c>
      <c r="RCJ1" s="428"/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78"/>
      <c r="RCX1" s="478"/>
      <c r="RCY1" s="428" t="s">
        <v>133</v>
      </c>
      <c r="RCZ1" s="428"/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78"/>
      <c r="RDN1" s="478"/>
      <c r="RDO1" s="428" t="s">
        <v>133</v>
      </c>
      <c r="RDP1" s="428"/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78"/>
      <c r="RED1" s="478"/>
      <c r="REE1" s="428" t="s">
        <v>133</v>
      </c>
      <c r="REF1" s="428"/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78"/>
      <c r="RET1" s="478"/>
      <c r="REU1" s="428" t="s">
        <v>133</v>
      </c>
      <c r="REV1" s="428"/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78"/>
      <c r="RFJ1" s="478"/>
      <c r="RFK1" s="428" t="s">
        <v>133</v>
      </c>
      <c r="RFL1" s="428"/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78"/>
      <c r="RFZ1" s="478"/>
      <c r="RGA1" s="428" t="s">
        <v>133</v>
      </c>
      <c r="RGB1" s="428"/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78"/>
      <c r="RGP1" s="478"/>
      <c r="RGQ1" s="428" t="s">
        <v>133</v>
      </c>
      <c r="RGR1" s="428"/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78"/>
      <c r="RHF1" s="478"/>
      <c r="RHG1" s="428" t="s">
        <v>133</v>
      </c>
      <c r="RHH1" s="428"/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78"/>
      <c r="RHV1" s="478"/>
      <c r="RHW1" s="428" t="s">
        <v>133</v>
      </c>
      <c r="RHX1" s="428"/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78"/>
      <c r="RIL1" s="478"/>
      <c r="RIM1" s="428" t="s">
        <v>133</v>
      </c>
      <c r="RIN1" s="428"/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78"/>
      <c r="RJB1" s="478"/>
      <c r="RJC1" s="428" t="s">
        <v>133</v>
      </c>
      <c r="RJD1" s="428"/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78"/>
      <c r="RJR1" s="478"/>
      <c r="RJS1" s="428" t="s">
        <v>133</v>
      </c>
      <c r="RJT1" s="428"/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78"/>
      <c r="RKH1" s="478"/>
      <c r="RKI1" s="428" t="s">
        <v>133</v>
      </c>
      <c r="RKJ1" s="428"/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78"/>
      <c r="RKX1" s="478"/>
      <c r="RKY1" s="428" t="s">
        <v>133</v>
      </c>
      <c r="RKZ1" s="428"/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78"/>
      <c r="RLN1" s="478"/>
      <c r="RLO1" s="428" t="s">
        <v>133</v>
      </c>
      <c r="RLP1" s="428"/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78"/>
      <c r="RMD1" s="478"/>
      <c r="RME1" s="428" t="s">
        <v>133</v>
      </c>
      <c r="RMF1" s="428"/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78"/>
      <c r="RMT1" s="478"/>
      <c r="RMU1" s="428" t="s">
        <v>133</v>
      </c>
      <c r="RMV1" s="428"/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78"/>
      <c r="RNJ1" s="478"/>
      <c r="RNK1" s="428" t="s">
        <v>133</v>
      </c>
      <c r="RNL1" s="428"/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78"/>
      <c r="RNZ1" s="478"/>
      <c r="ROA1" s="428" t="s">
        <v>133</v>
      </c>
      <c r="ROB1" s="428"/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78"/>
      <c r="ROP1" s="478"/>
      <c r="ROQ1" s="428" t="s">
        <v>133</v>
      </c>
      <c r="ROR1" s="428"/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78"/>
      <c r="RPF1" s="478"/>
      <c r="RPG1" s="428" t="s">
        <v>133</v>
      </c>
      <c r="RPH1" s="428"/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78"/>
      <c r="RPV1" s="478"/>
      <c r="RPW1" s="428" t="s">
        <v>133</v>
      </c>
      <c r="RPX1" s="428"/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78"/>
      <c r="RQL1" s="478"/>
      <c r="RQM1" s="428" t="s">
        <v>133</v>
      </c>
      <c r="RQN1" s="428"/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78"/>
      <c r="RRB1" s="478"/>
      <c r="RRC1" s="428" t="s">
        <v>133</v>
      </c>
      <c r="RRD1" s="428"/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78"/>
      <c r="RRR1" s="478"/>
      <c r="RRS1" s="428" t="s">
        <v>133</v>
      </c>
      <c r="RRT1" s="428"/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78"/>
      <c r="RSH1" s="478"/>
      <c r="RSI1" s="428" t="s">
        <v>133</v>
      </c>
      <c r="RSJ1" s="428"/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78"/>
      <c r="RSX1" s="478"/>
      <c r="RSY1" s="428" t="s">
        <v>133</v>
      </c>
      <c r="RSZ1" s="428"/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78"/>
      <c r="RTN1" s="478"/>
      <c r="RTO1" s="428" t="s">
        <v>133</v>
      </c>
      <c r="RTP1" s="428"/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78"/>
      <c r="RUD1" s="478"/>
      <c r="RUE1" s="428" t="s">
        <v>133</v>
      </c>
      <c r="RUF1" s="428"/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78"/>
      <c r="RUT1" s="478"/>
      <c r="RUU1" s="428" t="s">
        <v>133</v>
      </c>
      <c r="RUV1" s="428"/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78"/>
      <c r="RVJ1" s="478"/>
      <c r="RVK1" s="428" t="s">
        <v>133</v>
      </c>
      <c r="RVL1" s="428"/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78"/>
      <c r="RVZ1" s="478"/>
      <c r="RWA1" s="428" t="s">
        <v>133</v>
      </c>
      <c r="RWB1" s="428"/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78"/>
      <c r="RWP1" s="478"/>
      <c r="RWQ1" s="428" t="s">
        <v>133</v>
      </c>
      <c r="RWR1" s="428"/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78"/>
      <c r="RXF1" s="478"/>
      <c r="RXG1" s="428" t="s">
        <v>133</v>
      </c>
      <c r="RXH1" s="428"/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78"/>
      <c r="RXV1" s="478"/>
      <c r="RXW1" s="428" t="s">
        <v>133</v>
      </c>
      <c r="RXX1" s="428"/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78"/>
      <c r="RYL1" s="478"/>
      <c r="RYM1" s="428" t="s">
        <v>133</v>
      </c>
      <c r="RYN1" s="428"/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78"/>
      <c r="RZB1" s="478"/>
      <c r="RZC1" s="428" t="s">
        <v>133</v>
      </c>
      <c r="RZD1" s="428"/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78"/>
      <c r="RZR1" s="478"/>
      <c r="RZS1" s="428" t="s">
        <v>133</v>
      </c>
      <c r="RZT1" s="428"/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78"/>
      <c r="SAH1" s="478"/>
      <c r="SAI1" s="428" t="s">
        <v>133</v>
      </c>
      <c r="SAJ1" s="428"/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78"/>
      <c r="SAX1" s="478"/>
      <c r="SAY1" s="428" t="s">
        <v>133</v>
      </c>
      <c r="SAZ1" s="428"/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78"/>
      <c r="SBN1" s="478"/>
      <c r="SBO1" s="428" t="s">
        <v>133</v>
      </c>
      <c r="SBP1" s="428"/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78"/>
      <c r="SCD1" s="478"/>
      <c r="SCE1" s="428" t="s">
        <v>133</v>
      </c>
      <c r="SCF1" s="428"/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78"/>
      <c r="SCT1" s="478"/>
      <c r="SCU1" s="428" t="s">
        <v>133</v>
      </c>
      <c r="SCV1" s="428"/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78"/>
      <c r="SDJ1" s="478"/>
      <c r="SDK1" s="428" t="s">
        <v>133</v>
      </c>
      <c r="SDL1" s="428"/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78"/>
      <c r="SDZ1" s="478"/>
      <c r="SEA1" s="428" t="s">
        <v>133</v>
      </c>
      <c r="SEB1" s="428"/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78"/>
      <c r="SEP1" s="478"/>
      <c r="SEQ1" s="428" t="s">
        <v>133</v>
      </c>
      <c r="SER1" s="428"/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78"/>
      <c r="SFF1" s="478"/>
      <c r="SFG1" s="428" t="s">
        <v>133</v>
      </c>
      <c r="SFH1" s="428"/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78"/>
      <c r="SFV1" s="478"/>
      <c r="SFW1" s="428" t="s">
        <v>133</v>
      </c>
      <c r="SFX1" s="428"/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78"/>
      <c r="SGL1" s="478"/>
      <c r="SGM1" s="428" t="s">
        <v>133</v>
      </c>
      <c r="SGN1" s="428"/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78"/>
      <c r="SHB1" s="478"/>
      <c r="SHC1" s="428" t="s">
        <v>133</v>
      </c>
      <c r="SHD1" s="428"/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78"/>
      <c r="SHR1" s="478"/>
      <c r="SHS1" s="428" t="s">
        <v>133</v>
      </c>
      <c r="SHT1" s="428"/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78"/>
      <c r="SIH1" s="478"/>
      <c r="SII1" s="428" t="s">
        <v>133</v>
      </c>
      <c r="SIJ1" s="428"/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78"/>
      <c r="SIX1" s="478"/>
      <c r="SIY1" s="428" t="s">
        <v>133</v>
      </c>
      <c r="SIZ1" s="428"/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78"/>
      <c r="SJN1" s="478"/>
      <c r="SJO1" s="428" t="s">
        <v>133</v>
      </c>
      <c r="SJP1" s="428"/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78"/>
      <c r="SKD1" s="478"/>
      <c r="SKE1" s="428" t="s">
        <v>133</v>
      </c>
      <c r="SKF1" s="428"/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78"/>
      <c r="SKT1" s="478"/>
      <c r="SKU1" s="428" t="s">
        <v>133</v>
      </c>
      <c r="SKV1" s="428"/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78"/>
      <c r="SLJ1" s="478"/>
      <c r="SLK1" s="428" t="s">
        <v>133</v>
      </c>
      <c r="SLL1" s="428"/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78"/>
      <c r="SLZ1" s="478"/>
      <c r="SMA1" s="428" t="s">
        <v>133</v>
      </c>
      <c r="SMB1" s="428"/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78"/>
      <c r="SMP1" s="478"/>
      <c r="SMQ1" s="428" t="s">
        <v>133</v>
      </c>
      <c r="SMR1" s="428"/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78"/>
      <c r="SNF1" s="478"/>
      <c r="SNG1" s="428" t="s">
        <v>133</v>
      </c>
      <c r="SNH1" s="428"/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78"/>
      <c r="SNV1" s="478"/>
      <c r="SNW1" s="428" t="s">
        <v>133</v>
      </c>
      <c r="SNX1" s="428"/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78"/>
      <c r="SOL1" s="478"/>
      <c r="SOM1" s="428" t="s">
        <v>133</v>
      </c>
      <c r="SON1" s="428"/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78"/>
      <c r="SPB1" s="478"/>
      <c r="SPC1" s="428" t="s">
        <v>133</v>
      </c>
      <c r="SPD1" s="428"/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78"/>
      <c r="SPR1" s="478"/>
      <c r="SPS1" s="428" t="s">
        <v>133</v>
      </c>
      <c r="SPT1" s="428"/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78"/>
      <c r="SQH1" s="478"/>
      <c r="SQI1" s="428" t="s">
        <v>133</v>
      </c>
      <c r="SQJ1" s="428"/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78"/>
      <c r="SQX1" s="478"/>
      <c r="SQY1" s="428" t="s">
        <v>133</v>
      </c>
      <c r="SQZ1" s="428"/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78"/>
      <c r="SRN1" s="478"/>
      <c r="SRO1" s="428" t="s">
        <v>133</v>
      </c>
      <c r="SRP1" s="428"/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78"/>
      <c r="SSD1" s="478"/>
      <c r="SSE1" s="428" t="s">
        <v>133</v>
      </c>
      <c r="SSF1" s="428"/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78"/>
      <c r="SST1" s="478"/>
      <c r="SSU1" s="428" t="s">
        <v>133</v>
      </c>
      <c r="SSV1" s="428"/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78"/>
      <c r="STJ1" s="478"/>
      <c r="STK1" s="428" t="s">
        <v>133</v>
      </c>
      <c r="STL1" s="428"/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78"/>
      <c r="STZ1" s="478"/>
      <c r="SUA1" s="428" t="s">
        <v>133</v>
      </c>
      <c r="SUB1" s="428"/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78"/>
      <c r="SUP1" s="478"/>
      <c r="SUQ1" s="428" t="s">
        <v>133</v>
      </c>
      <c r="SUR1" s="428"/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78"/>
      <c r="SVF1" s="478"/>
      <c r="SVG1" s="428" t="s">
        <v>133</v>
      </c>
      <c r="SVH1" s="428"/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78"/>
      <c r="SVV1" s="478"/>
      <c r="SVW1" s="428" t="s">
        <v>133</v>
      </c>
      <c r="SVX1" s="428"/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78"/>
      <c r="SWL1" s="478"/>
      <c r="SWM1" s="428" t="s">
        <v>133</v>
      </c>
      <c r="SWN1" s="428"/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78"/>
      <c r="SXB1" s="478"/>
      <c r="SXC1" s="428" t="s">
        <v>133</v>
      </c>
      <c r="SXD1" s="428"/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78"/>
      <c r="SXR1" s="478"/>
      <c r="SXS1" s="428" t="s">
        <v>133</v>
      </c>
      <c r="SXT1" s="428"/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78"/>
      <c r="SYH1" s="478"/>
      <c r="SYI1" s="428" t="s">
        <v>133</v>
      </c>
      <c r="SYJ1" s="428"/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78"/>
      <c r="SYX1" s="478"/>
      <c r="SYY1" s="428" t="s">
        <v>133</v>
      </c>
      <c r="SYZ1" s="428"/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78"/>
      <c r="SZN1" s="478"/>
      <c r="SZO1" s="428" t="s">
        <v>133</v>
      </c>
      <c r="SZP1" s="428"/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78"/>
      <c r="TAD1" s="478"/>
      <c r="TAE1" s="428" t="s">
        <v>133</v>
      </c>
      <c r="TAF1" s="428"/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78"/>
      <c r="TAT1" s="478"/>
      <c r="TAU1" s="428" t="s">
        <v>133</v>
      </c>
      <c r="TAV1" s="428"/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78"/>
      <c r="TBJ1" s="478"/>
      <c r="TBK1" s="428" t="s">
        <v>133</v>
      </c>
      <c r="TBL1" s="428"/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78"/>
      <c r="TBZ1" s="478"/>
      <c r="TCA1" s="428" t="s">
        <v>133</v>
      </c>
      <c r="TCB1" s="428"/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78"/>
      <c r="TCP1" s="478"/>
      <c r="TCQ1" s="428" t="s">
        <v>133</v>
      </c>
      <c r="TCR1" s="428"/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78"/>
      <c r="TDF1" s="478"/>
      <c r="TDG1" s="428" t="s">
        <v>133</v>
      </c>
      <c r="TDH1" s="428"/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78"/>
      <c r="TDV1" s="478"/>
      <c r="TDW1" s="428" t="s">
        <v>133</v>
      </c>
      <c r="TDX1" s="428"/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78"/>
      <c r="TEL1" s="478"/>
      <c r="TEM1" s="428" t="s">
        <v>133</v>
      </c>
      <c r="TEN1" s="428"/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78"/>
      <c r="TFB1" s="478"/>
      <c r="TFC1" s="428" t="s">
        <v>133</v>
      </c>
      <c r="TFD1" s="428"/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78"/>
      <c r="TFR1" s="478"/>
      <c r="TFS1" s="428" t="s">
        <v>133</v>
      </c>
      <c r="TFT1" s="428"/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78"/>
      <c r="TGH1" s="478"/>
      <c r="TGI1" s="428" t="s">
        <v>133</v>
      </c>
      <c r="TGJ1" s="428"/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78"/>
      <c r="TGX1" s="478"/>
      <c r="TGY1" s="428" t="s">
        <v>133</v>
      </c>
      <c r="TGZ1" s="428"/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78"/>
      <c r="THN1" s="478"/>
      <c r="THO1" s="428" t="s">
        <v>133</v>
      </c>
      <c r="THP1" s="428"/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78"/>
      <c r="TID1" s="478"/>
      <c r="TIE1" s="428" t="s">
        <v>133</v>
      </c>
      <c r="TIF1" s="428"/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78"/>
      <c r="TIT1" s="478"/>
      <c r="TIU1" s="428" t="s">
        <v>133</v>
      </c>
      <c r="TIV1" s="428"/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78"/>
      <c r="TJJ1" s="478"/>
      <c r="TJK1" s="428" t="s">
        <v>133</v>
      </c>
      <c r="TJL1" s="428"/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78"/>
      <c r="TJZ1" s="478"/>
      <c r="TKA1" s="428" t="s">
        <v>133</v>
      </c>
      <c r="TKB1" s="428"/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78"/>
      <c r="TKP1" s="478"/>
      <c r="TKQ1" s="428" t="s">
        <v>133</v>
      </c>
      <c r="TKR1" s="428"/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78"/>
      <c r="TLF1" s="478"/>
      <c r="TLG1" s="428" t="s">
        <v>133</v>
      </c>
      <c r="TLH1" s="428"/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78"/>
      <c r="TLV1" s="478"/>
      <c r="TLW1" s="428" t="s">
        <v>133</v>
      </c>
      <c r="TLX1" s="428"/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78"/>
      <c r="TML1" s="478"/>
      <c r="TMM1" s="428" t="s">
        <v>133</v>
      </c>
      <c r="TMN1" s="428"/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78"/>
      <c r="TNB1" s="478"/>
      <c r="TNC1" s="428" t="s">
        <v>133</v>
      </c>
      <c r="TND1" s="428"/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78"/>
      <c r="TNR1" s="478"/>
      <c r="TNS1" s="428" t="s">
        <v>133</v>
      </c>
      <c r="TNT1" s="428"/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78"/>
      <c r="TOH1" s="478"/>
      <c r="TOI1" s="428" t="s">
        <v>133</v>
      </c>
      <c r="TOJ1" s="428"/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78"/>
      <c r="TOX1" s="478"/>
      <c r="TOY1" s="428" t="s">
        <v>133</v>
      </c>
      <c r="TOZ1" s="428"/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78"/>
      <c r="TPN1" s="478"/>
      <c r="TPO1" s="428" t="s">
        <v>133</v>
      </c>
      <c r="TPP1" s="428"/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78"/>
      <c r="TQD1" s="478"/>
      <c r="TQE1" s="428" t="s">
        <v>133</v>
      </c>
      <c r="TQF1" s="428"/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78"/>
      <c r="TQT1" s="478"/>
      <c r="TQU1" s="428" t="s">
        <v>133</v>
      </c>
      <c r="TQV1" s="428"/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78"/>
      <c r="TRJ1" s="478"/>
      <c r="TRK1" s="428" t="s">
        <v>133</v>
      </c>
      <c r="TRL1" s="428"/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78"/>
      <c r="TRZ1" s="478"/>
      <c r="TSA1" s="428" t="s">
        <v>133</v>
      </c>
      <c r="TSB1" s="428"/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78"/>
      <c r="TSP1" s="478"/>
      <c r="TSQ1" s="428" t="s">
        <v>133</v>
      </c>
      <c r="TSR1" s="428"/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78"/>
      <c r="TTF1" s="478"/>
      <c r="TTG1" s="428" t="s">
        <v>133</v>
      </c>
      <c r="TTH1" s="428"/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78"/>
      <c r="TTV1" s="478"/>
      <c r="TTW1" s="428" t="s">
        <v>133</v>
      </c>
      <c r="TTX1" s="428"/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78"/>
      <c r="TUL1" s="478"/>
      <c r="TUM1" s="428" t="s">
        <v>133</v>
      </c>
      <c r="TUN1" s="428"/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78"/>
      <c r="TVB1" s="478"/>
      <c r="TVC1" s="428" t="s">
        <v>133</v>
      </c>
      <c r="TVD1" s="428"/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78"/>
      <c r="TVR1" s="478"/>
      <c r="TVS1" s="428" t="s">
        <v>133</v>
      </c>
      <c r="TVT1" s="428"/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78"/>
      <c r="TWH1" s="478"/>
      <c r="TWI1" s="428" t="s">
        <v>133</v>
      </c>
      <c r="TWJ1" s="428"/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78"/>
      <c r="TWX1" s="478"/>
      <c r="TWY1" s="428" t="s">
        <v>133</v>
      </c>
      <c r="TWZ1" s="428"/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78"/>
      <c r="TXN1" s="478"/>
      <c r="TXO1" s="428" t="s">
        <v>133</v>
      </c>
      <c r="TXP1" s="428"/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78"/>
      <c r="TYD1" s="478"/>
      <c r="TYE1" s="428" t="s">
        <v>133</v>
      </c>
      <c r="TYF1" s="428"/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78"/>
      <c r="TYT1" s="478"/>
      <c r="TYU1" s="428" t="s">
        <v>133</v>
      </c>
      <c r="TYV1" s="428"/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78"/>
      <c r="TZJ1" s="478"/>
      <c r="TZK1" s="428" t="s">
        <v>133</v>
      </c>
      <c r="TZL1" s="428"/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78"/>
      <c r="TZZ1" s="478"/>
      <c r="UAA1" s="428" t="s">
        <v>133</v>
      </c>
      <c r="UAB1" s="428"/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78"/>
      <c r="UAP1" s="478"/>
      <c r="UAQ1" s="428" t="s">
        <v>133</v>
      </c>
      <c r="UAR1" s="428"/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78"/>
      <c r="UBF1" s="478"/>
      <c r="UBG1" s="428" t="s">
        <v>133</v>
      </c>
      <c r="UBH1" s="428"/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78"/>
      <c r="UBV1" s="478"/>
      <c r="UBW1" s="428" t="s">
        <v>133</v>
      </c>
      <c r="UBX1" s="428"/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78"/>
      <c r="UCL1" s="478"/>
      <c r="UCM1" s="428" t="s">
        <v>133</v>
      </c>
      <c r="UCN1" s="428"/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78"/>
      <c r="UDB1" s="478"/>
      <c r="UDC1" s="428" t="s">
        <v>133</v>
      </c>
      <c r="UDD1" s="428"/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78"/>
      <c r="UDR1" s="478"/>
      <c r="UDS1" s="428" t="s">
        <v>133</v>
      </c>
      <c r="UDT1" s="428"/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78"/>
      <c r="UEH1" s="478"/>
      <c r="UEI1" s="428" t="s">
        <v>133</v>
      </c>
      <c r="UEJ1" s="428"/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78"/>
      <c r="UEX1" s="478"/>
      <c r="UEY1" s="428" t="s">
        <v>133</v>
      </c>
      <c r="UEZ1" s="428"/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78"/>
      <c r="UFN1" s="478"/>
      <c r="UFO1" s="428" t="s">
        <v>133</v>
      </c>
      <c r="UFP1" s="428"/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78"/>
      <c r="UGD1" s="478"/>
      <c r="UGE1" s="428" t="s">
        <v>133</v>
      </c>
      <c r="UGF1" s="428"/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78"/>
      <c r="UGT1" s="478"/>
      <c r="UGU1" s="428" t="s">
        <v>133</v>
      </c>
      <c r="UGV1" s="428"/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78"/>
      <c r="UHJ1" s="478"/>
      <c r="UHK1" s="428" t="s">
        <v>133</v>
      </c>
      <c r="UHL1" s="428"/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78"/>
      <c r="UHZ1" s="478"/>
      <c r="UIA1" s="428" t="s">
        <v>133</v>
      </c>
      <c r="UIB1" s="428"/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78"/>
      <c r="UIP1" s="478"/>
      <c r="UIQ1" s="428" t="s">
        <v>133</v>
      </c>
      <c r="UIR1" s="428"/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78"/>
      <c r="UJF1" s="478"/>
      <c r="UJG1" s="428" t="s">
        <v>133</v>
      </c>
      <c r="UJH1" s="428"/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78"/>
      <c r="UJV1" s="478"/>
      <c r="UJW1" s="428" t="s">
        <v>133</v>
      </c>
      <c r="UJX1" s="428"/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78"/>
      <c r="UKL1" s="478"/>
      <c r="UKM1" s="428" t="s">
        <v>133</v>
      </c>
      <c r="UKN1" s="428"/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78"/>
      <c r="ULB1" s="478"/>
      <c r="ULC1" s="428" t="s">
        <v>133</v>
      </c>
      <c r="ULD1" s="428"/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78"/>
      <c r="ULR1" s="478"/>
      <c r="ULS1" s="428" t="s">
        <v>133</v>
      </c>
      <c r="ULT1" s="428"/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78"/>
      <c r="UMH1" s="478"/>
      <c r="UMI1" s="428" t="s">
        <v>133</v>
      </c>
      <c r="UMJ1" s="428"/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78"/>
      <c r="UMX1" s="478"/>
      <c r="UMY1" s="428" t="s">
        <v>133</v>
      </c>
      <c r="UMZ1" s="428"/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78"/>
      <c r="UNN1" s="478"/>
      <c r="UNO1" s="428" t="s">
        <v>133</v>
      </c>
      <c r="UNP1" s="428"/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78"/>
      <c r="UOD1" s="478"/>
      <c r="UOE1" s="428" t="s">
        <v>133</v>
      </c>
      <c r="UOF1" s="428"/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78"/>
      <c r="UOT1" s="478"/>
      <c r="UOU1" s="428" t="s">
        <v>133</v>
      </c>
      <c r="UOV1" s="428"/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78"/>
      <c r="UPJ1" s="478"/>
      <c r="UPK1" s="428" t="s">
        <v>133</v>
      </c>
      <c r="UPL1" s="428"/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78"/>
      <c r="UPZ1" s="478"/>
      <c r="UQA1" s="428" t="s">
        <v>133</v>
      </c>
      <c r="UQB1" s="428"/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78"/>
      <c r="UQP1" s="478"/>
      <c r="UQQ1" s="428" t="s">
        <v>133</v>
      </c>
      <c r="UQR1" s="428"/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78"/>
      <c r="URF1" s="478"/>
      <c r="URG1" s="428" t="s">
        <v>133</v>
      </c>
      <c r="URH1" s="428"/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78"/>
      <c r="URV1" s="478"/>
      <c r="URW1" s="428" t="s">
        <v>133</v>
      </c>
      <c r="URX1" s="428"/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78"/>
      <c r="USL1" s="478"/>
      <c r="USM1" s="428" t="s">
        <v>133</v>
      </c>
      <c r="USN1" s="428"/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78"/>
      <c r="UTB1" s="478"/>
      <c r="UTC1" s="428" t="s">
        <v>133</v>
      </c>
      <c r="UTD1" s="428"/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78"/>
      <c r="UTR1" s="478"/>
      <c r="UTS1" s="428" t="s">
        <v>133</v>
      </c>
      <c r="UTT1" s="428"/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78"/>
      <c r="UUH1" s="478"/>
      <c r="UUI1" s="428" t="s">
        <v>133</v>
      </c>
      <c r="UUJ1" s="428"/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78"/>
      <c r="UUX1" s="478"/>
      <c r="UUY1" s="428" t="s">
        <v>133</v>
      </c>
      <c r="UUZ1" s="428"/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78"/>
      <c r="UVN1" s="478"/>
      <c r="UVO1" s="428" t="s">
        <v>133</v>
      </c>
      <c r="UVP1" s="428"/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78"/>
      <c r="UWD1" s="478"/>
      <c r="UWE1" s="428" t="s">
        <v>133</v>
      </c>
      <c r="UWF1" s="428"/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78"/>
      <c r="UWT1" s="478"/>
      <c r="UWU1" s="428" t="s">
        <v>133</v>
      </c>
      <c r="UWV1" s="428"/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78"/>
      <c r="UXJ1" s="478"/>
      <c r="UXK1" s="428" t="s">
        <v>133</v>
      </c>
      <c r="UXL1" s="428"/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78"/>
      <c r="UXZ1" s="478"/>
      <c r="UYA1" s="428" t="s">
        <v>133</v>
      </c>
      <c r="UYB1" s="428"/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78"/>
      <c r="UYP1" s="478"/>
      <c r="UYQ1" s="428" t="s">
        <v>133</v>
      </c>
      <c r="UYR1" s="428"/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78"/>
      <c r="UZF1" s="478"/>
      <c r="UZG1" s="428" t="s">
        <v>133</v>
      </c>
      <c r="UZH1" s="428"/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78"/>
      <c r="UZV1" s="478"/>
      <c r="UZW1" s="428" t="s">
        <v>133</v>
      </c>
      <c r="UZX1" s="428"/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78"/>
      <c r="VAL1" s="478"/>
      <c r="VAM1" s="428" t="s">
        <v>133</v>
      </c>
      <c r="VAN1" s="428"/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78"/>
      <c r="VBB1" s="478"/>
      <c r="VBC1" s="428" t="s">
        <v>133</v>
      </c>
      <c r="VBD1" s="428"/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78"/>
      <c r="VBR1" s="478"/>
      <c r="VBS1" s="428" t="s">
        <v>133</v>
      </c>
      <c r="VBT1" s="428"/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78"/>
      <c r="VCH1" s="478"/>
      <c r="VCI1" s="428" t="s">
        <v>133</v>
      </c>
      <c r="VCJ1" s="428"/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78"/>
      <c r="VCX1" s="478"/>
      <c r="VCY1" s="428" t="s">
        <v>133</v>
      </c>
      <c r="VCZ1" s="428"/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78"/>
      <c r="VDN1" s="478"/>
      <c r="VDO1" s="428" t="s">
        <v>133</v>
      </c>
      <c r="VDP1" s="428"/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78"/>
      <c r="VED1" s="478"/>
      <c r="VEE1" s="428" t="s">
        <v>133</v>
      </c>
      <c r="VEF1" s="428"/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78"/>
      <c r="VET1" s="478"/>
      <c r="VEU1" s="428" t="s">
        <v>133</v>
      </c>
      <c r="VEV1" s="428"/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78"/>
      <c r="VFJ1" s="478"/>
      <c r="VFK1" s="428" t="s">
        <v>133</v>
      </c>
      <c r="VFL1" s="428"/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78"/>
      <c r="VFZ1" s="478"/>
      <c r="VGA1" s="428" t="s">
        <v>133</v>
      </c>
      <c r="VGB1" s="428"/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78"/>
      <c r="VGP1" s="478"/>
      <c r="VGQ1" s="428" t="s">
        <v>133</v>
      </c>
      <c r="VGR1" s="428"/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78"/>
      <c r="VHF1" s="478"/>
      <c r="VHG1" s="428" t="s">
        <v>133</v>
      </c>
      <c r="VHH1" s="428"/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78"/>
      <c r="VHV1" s="478"/>
      <c r="VHW1" s="428" t="s">
        <v>133</v>
      </c>
      <c r="VHX1" s="428"/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78"/>
      <c r="VIL1" s="478"/>
      <c r="VIM1" s="428" t="s">
        <v>133</v>
      </c>
      <c r="VIN1" s="428"/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78"/>
      <c r="VJB1" s="478"/>
      <c r="VJC1" s="428" t="s">
        <v>133</v>
      </c>
      <c r="VJD1" s="428"/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78"/>
      <c r="VJR1" s="478"/>
      <c r="VJS1" s="428" t="s">
        <v>133</v>
      </c>
      <c r="VJT1" s="428"/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78"/>
      <c r="VKH1" s="478"/>
      <c r="VKI1" s="428" t="s">
        <v>133</v>
      </c>
      <c r="VKJ1" s="428"/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78"/>
      <c r="VKX1" s="478"/>
      <c r="VKY1" s="428" t="s">
        <v>133</v>
      </c>
      <c r="VKZ1" s="428"/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78"/>
      <c r="VLN1" s="478"/>
      <c r="VLO1" s="428" t="s">
        <v>133</v>
      </c>
      <c r="VLP1" s="428"/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78"/>
      <c r="VMD1" s="478"/>
      <c r="VME1" s="428" t="s">
        <v>133</v>
      </c>
      <c r="VMF1" s="428"/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78"/>
      <c r="VMT1" s="478"/>
      <c r="VMU1" s="428" t="s">
        <v>133</v>
      </c>
      <c r="VMV1" s="428"/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78"/>
      <c r="VNJ1" s="478"/>
      <c r="VNK1" s="428" t="s">
        <v>133</v>
      </c>
      <c r="VNL1" s="428"/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78"/>
      <c r="VNZ1" s="478"/>
      <c r="VOA1" s="428" t="s">
        <v>133</v>
      </c>
      <c r="VOB1" s="428"/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78"/>
      <c r="VOP1" s="478"/>
      <c r="VOQ1" s="428" t="s">
        <v>133</v>
      </c>
      <c r="VOR1" s="428"/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78"/>
      <c r="VPF1" s="478"/>
      <c r="VPG1" s="428" t="s">
        <v>133</v>
      </c>
      <c r="VPH1" s="428"/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78"/>
      <c r="VPV1" s="478"/>
      <c r="VPW1" s="428" t="s">
        <v>133</v>
      </c>
      <c r="VPX1" s="428"/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78"/>
      <c r="VQL1" s="478"/>
      <c r="VQM1" s="428" t="s">
        <v>133</v>
      </c>
      <c r="VQN1" s="428"/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78"/>
      <c r="VRB1" s="478"/>
      <c r="VRC1" s="428" t="s">
        <v>133</v>
      </c>
      <c r="VRD1" s="428"/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78"/>
      <c r="VRR1" s="478"/>
      <c r="VRS1" s="428" t="s">
        <v>133</v>
      </c>
      <c r="VRT1" s="428"/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78"/>
      <c r="VSH1" s="478"/>
      <c r="VSI1" s="428" t="s">
        <v>133</v>
      </c>
      <c r="VSJ1" s="428"/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78"/>
      <c r="VSX1" s="478"/>
      <c r="VSY1" s="428" t="s">
        <v>133</v>
      </c>
      <c r="VSZ1" s="428"/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78"/>
      <c r="VTN1" s="478"/>
      <c r="VTO1" s="428" t="s">
        <v>133</v>
      </c>
      <c r="VTP1" s="428"/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78"/>
      <c r="VUD1" s="478"/>
      <c r="VUE1" s="428" t="s">
        <v>133</v>
      </c>
      <c r="VUF1" s="428"/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78"/>
      <c r="VUT1" s="478"/>
      <c r="VUU1" s="428" t="s">
        <v>133</v>
      </c>
      <c r="VUV1" s="428"/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78"/>
      <c r="VVJ1" s="478"/>
      <c r="VVK1" s="428" t="s">
        <v>133</v>
      </c>
      <c r="VVL1" s="428"/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78"/>
      <c r="VVZ1" s="478"/>
      <c r="VWA1" s="428" t="s">
        <v>133</v>
      </c>
      <c r="VWB1" s="428"/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78"/>
      <c r="VWP1" s="478"/>
      <c r="VWQ1" s="428" t="s">
        <v>133</v>
      </c>
      <c r="VWR1" s="428"/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78"/>
      <c r="VXF1" s="478"/>
      <c r="VXG1" s="428" t="s">
        <v>133</v>
      </c>
      <c r="VXH1" s="428"/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78"/>
      <c r="VXV1" s="478"/>
      <c r="VXW1" s="428" t="s">
        <v>133</v>
      </c>
      <c r="VXX1" s="428"/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78"/>
      <c r="VYL1" s="478"/>
      <c r="VYM1" s="428" t="s">
        <v>133</v>
      </c>
      <c r="VYN1" s="428"/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78"/>
      <c r="VZB1" s="478"/>
      <c r="VZC1" s="428" t="s">
        <v>133</v>
      </c>
      <c r="VZD1" s="428"/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78"/>
      <c r="VZR1" s="478"/>
      <c r="VZS1" s="428" t="s">
        <v>133</v>
      </c>
      <c r="VZT1" s="428"/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78"/>
      <c r="WAH1" s="478"/>
      <c r="WAI1" s="428" t="s">
        <v>133</v>
      </c>
      <c r="WAJ1" s="428"/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78"/>
      <c r="WAX1" s="478"/>
      <c r="WAY1" s="428" t="s">
        <v>133</v>
      </c>
      <c r="WAZ1" s="428"/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78"/>
      <c r="WBN1" s="478"/>
      <c r="WBO1" s="428" t="s">
        <v>133</v>
      </c>
      <c r="WBP1" s="428"/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78"/>
      <c r="WCD1" s="478"/>
      <c r="WCE1" s="428" t="s">
        <v>133</v>
      </c>
      <c r="WCF1" s="428"/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78"/>
      <c r="WCT1" s="478"/>
      <c r="WCU1" s="428" t="s">
        <v>133</v>
      </c>
      <c r="WCV1" s="428"/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78"/>
      <c r="WDJ1" s="478"/>
      <c r="WDK1" s="428" t="s">
        <v>133</v>
      </c>
      <c r="WDL1" s="428"/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78"/>
      <c r="WDZ1" s="478"/>
      <c r="WEA1" s="428" t="s">
        <v>133</v>
      </c>
      <c r="WEB1" s="428"/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78"/>
      <c r="WEP1" s="478"/>
      <c r="WEQ1" s="428" t="s">
        <v>133</v>
      </c>
      <c r="WER1" s="428"/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78"/>
      <c r="WFF1" s="478"/>
      <c r="WFG1" s="428" t="s">
        <v>133</v>
      </c>
      <c r="WFH1" s="428"/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78"/>
      <c r="WFV1" s="478"/>
      <c r="WFW1" s="428" t="s">
        <v>133</v>
      </c>
      <c r="WFX1" s="428"/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78"/>
      <c r="WGL1" s="478"/>
      <c r="WGM1" s="428" t="s">
        <v>133</v>
      </c>
      <c r="WGN1" s="428"/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78"/>
      <c r="WHB1" s="478"/>
      <c r="WHC1" s="428" t="s">
        <v>133</v>
      </c>
      <c r="WHD1" s="428"/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78"/>
      <c r="WHR1" s="478"/>
      <c r="WHS1" s="428" t="s">
        <v>133</v>
      </c>
      <c r="WHT1" s="428"/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78"/>
      <c r="WIH1" s="478"/>
      <c r="WII1" s="428" t="s">
        <v>133</v>
      </c>
      <c r="WIJ1" s="428"/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78"/>
      <c r="WIX1" s="478"/>
      <c r="WIY1" s="428" t="s">
        <v>133</v>
      </c>
      <c r="WIZ1" s="428"/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78"/>
      <c r="WJN1" s="478"/>
      <c r="WJO1" s="428" t="s">
        <v>133</v>
      </c>
      <c r="WJP1" s="428"/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78"/>
      <c r="WKD1" s="478"/>
      <c r="WKE1" s="428" t="s">
        <v>133</v>
      </c>
      <c r="WKF1" s="428"/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78"/>
      <c r="WKT1" s="478"/>
      <c r="WKU1" s="428" t="s">
        <v>133</v>
      </c>
      <c r="WKV1" s="428"/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78"/>
      <c r="WLJ1" s="478"/>
      <c r="WLK1" s="428" t="s">
        <v>133</v>
      </c>
      <c r="WLL1" s="428"/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78"/>
      <c r="WLZ1" s="478"/>
      <c r="WMA1" s="428" t="s">
        <v>133</v>
      </c>
      <c r="WMB1" s="428"/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78"/>
      <c r="WMP1" s="478"/>
      <c r="WMQ1" s="428" t="s">
        <v>133</v>
      </c>
      <c r="WMR1" s="428"/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78"/>
      <c r="WNF1" s="478"/>
      <c r="WNG1" s="428" t="s">
        <v>133</v>
      </c>
      <c r="WNH1" s="428"/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78"/>
      <c r="WNV1" s="478"/>
      <c r="WNW1" s="428" t="s">
        <v>133</v>
      </c>
      <c r="WNX1" s="428"/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78"/>
      <c r="WOL1" s="478"/>
      <c r="WOM1" s="428" t="s">
        <v>133</v>
      </c>
      <c r="WON1" s="428"/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78"/>
      <c r="WPB1" s="478"/>
      <c r="WPC1" s="428" t="s">
        <v>133</v>
      </c>
      <c r="WPD1" s="428"/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78"/>
      <c r="WPR1" s="478"/>
      <c r="WPS1" s="428" t="s">
        <v>133</v>
      </c>
      <c r="WPT1" s="428"/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78"/>
      <c r="WQH1" s="478"/>
      <c r="WQI1" s="428" t="s">
        <v>133</v>
      </c>
      <c r="WQJ1" s="428"/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78"/>
      <c r="WQX1" s="478"/>
      <c r="WQY1" s="428" t="s">
        <v>133</v>
      </c>
      <c r="WQZ1" s="428"/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78"/>
      <c r="WRN1" s="478"/>
      <c r="WRO1" s="428" t="s">
        <v>133</v>
      </c>
      <c r="WRP1" s="428"/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78"/>
      <c r="WSD1" s="478"/>
      <c r="WSE1" s="428" t="s">
        <v>133</v>
      </c>
      <c r="WSF1" s="428"/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78"/>
      <c r="WST1" s="478"/>
      <c r="WSU1" s="428" t="s">
        <v>133</v>
      </c>
      <c r="WSV1" s="428"/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78"/>
      <c r="WTJ1" s="478"/>
      <c r="WTK1" s="428" t="s">
        <v>133</v>
      </c>
      <c r="WTL1" s="428"/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78"/>
      <c r="WTZ1" s="478"/>
      <c r="WUA1" s="428" t="s">
        <v>133</v>
      </c>
      <c r="WUB1" s="428"/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78"/>
      <c r="WUP1" s="478"/>
      <c r="WUQ1" s="428" t="s">
        <v>133</v>
      </c>
      <c r="WUR1" s="428"/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78"/>
      <c r="WVF1" s="478"/>
      <c r="WVG1" s="428" t="s">
        <v>133</v>
      </c>
      <c r="WVH1" s="428"/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78"/>
      <c r="WVV1" s="478"/>
      <c r="WVW1" s="428" t="s">
        <v>133</v>
      </c>
      <c r="WVX1" s="428"/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78"/>
      <c r="WWL1" s="478"/>
      <c r="WWM1" s="428" t="s">
        <v>133</v>
      </c>
      <c r="WWN1" s="428"/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78"/>
      <c r="WXB1" s="478"/>
      <c r="WXC1" s="428" t="s">
        <v>133</v>
      </c>
      <c r="WXD1" s="428"/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78"/>
      <c r="WXR1" s="478"/>
      <c r="WXS1" s="428" t="s">
        <v>133</v>
      </c>
      <c r="WXT1" s="428"/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78"/>
      <c r="WYH1" s="478"/>
      <c r="WYI1" s="428" t="s">
        <v>133</v>
      </c>
      <c r="WYJ1" s="428"/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78"/>
      <c r="WYX1" s="478"/>
      <c r="WYY1" s="428" t="s">
        <v>133</v>
      </c>
      <c r="WYZ1" s="428"/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78"/>
      <c r="WZN1" s="478"/>
      <c r="WZO1" s="428" t="s">
        <v>133</v>
      </c>
      <c r="WZP1" s="428"/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78"/>
      <c r="XAD1" s="478"/>
      <c r="XAE1" s="428" t="s">
        <v>133</v>
      </c>
      <c r="XAF1" s="428"/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78"/>
      <c r="XAT1" s="478"/>
      <c r="XAU1" s="428" t="s">
        <v>133</v>
      </c>
      <c r="XAV1" s="428"/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78"/>
      <c r="XBJ1" s="478"/>
      <c r="XBK1" s="428" t="s">
        <v>133</v>
      </c>
      <c r="XBL1" s="428"/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78"/>
      <c r="XBZ1" s="478"/>
      <c r="XCA1" s="428" t="s">
        <v>133</v>
      </c>
      <c r="XCB1" s="428"/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78"/>
      <c r="XCP1" s="478"/>
      <c r="XCQ1" s="428" t="s">
        <v>133</v>
      </c>
      <c r="XCR1" s="428"/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78"/>
      <c r="XDF1" s="478"/>
      <c r="XDG1" s="428" t="s">
        <v>133</v>
      </c>
      <c r="XDH1" s="428"/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78"/>
      <c r="XDV1" s="478"/>
      <c r="XDW1" s="428" t="s">
        <v>133</v>
      </c>
      <c r="XDX1" s="428"/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78"/>
      <c r="XEL1" s="478"/>
      <c r="XEM1" s="428" t="s">
        <v>133</v>
      </c>
      <c r="XEN1" s="428"/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78"/>
      <c r="XFB1" s="478"/>
    </row>
    <row r="2" spans="1:16382" s="79" customFormat="1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  <c r="N2" s="158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5"/>
      <c r="BM2" s="495"/>
      <c r="BN2" s="495"/>
      <c r="BO2" s="495"/>
      <c r="BP2" s="495"/>
      <c r="BQ2" s="495"/>
      <c r="BR2" s="495"/>
      <c r="BS2" s="495"/>
      <c r="BT2" s="495"/>
      <c r="BU2" s="495"/>
      <c r="BV2" s="495"/>
      <c r="BW2" s="495"/>
      <c r="BX2" s="495"/>
      <c r="BY2" s="495"/>
      <c r="BZ2" s="495"/>
      <c r="CA2" s="495"/>
      <c r="CB2" s="495"/>
      <c r="CC2" s="495"/>
      <c r="CD2" s="495"/>
      <c r="CE2" s="495"/>
      <c r="CF2" s="495"/>
      <c r="CG2" s="495"/>
      <c r="CH2" s="495"/>
      <c r="CI2" s="495"/>
      <c r="CJ2" s="495"/>
      <c r="CK2" s="495"/>
      <c r="CL2" s="495"/>
      <c r="CM2" s="495"/>
      <c r="CN2" s="495"/>
      <c r="CO2" s="495"/>
      <c r="CP2" s="495"/>
      <c r="CQ2" s="429" t="s">
        <v>135</v>
      </c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 t="s">
        <v>135</v>
      </c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 t="s">
        <v>135</v>
      </c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 t="s">
        <v>135</v>
      </c>
      <c r="EN2" s="429"/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 t="s">
        <v>135</v>
      </c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 t="s">
        <v>135</v>
      </c>
      <c r="FT2" s="429"/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 t="s">
        <v>135</v>
      </c>
      <c r="GJ2" s="429"/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 t="s">
        <v>135</v>
      </c>
      <c r="GZ2" s="429"/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 t="s">
        <v>135</v>
      </c>
      <c r="HP2" s="429"/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 t="s">
        <v>135</v>
      </c>
      <c r="IF2" s="429"/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 t="s">
        <v>135</v>
      </c>
      <c r="IV2" s="429"/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 t="s">
        <v>135</v>
      </c>
      <c r="JL2" s="429"/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 t="s">
        <v>135</v>
      </c>
      <c r="KB2" s="429"/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 t="s">
        <v>135</v>
      </c>
      <c r="KR2" s="429"/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 t="s">
        <v>135</v>
      </c>
      <c r="LH2" s="429"/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 t="s">
        <v>135</v>
      </c>
      <c r="LX2" s="429"/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 t="s">
        <v>135</v>
      </c>
      <c r="MN2" s="429"/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 t="s">
        <v>135</v>
      </c>
      <c r="ND2" s="429"/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 t="s">
        <v>135</v>
      </c>
      <c r="NT2" s="429"/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 t="s">
        <v>135</v>
      </c>
      <c r="OJ2" s="429"/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 t="s">
        <v>135</v>
      </c>
      <c r="OZ2" s="429"/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 t="s">
        <v>135</v>
      </c>
      <c r="PP2" s="429"/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 t="s">
        <v>135</v>
      </c>
      <c r="QF2" s="429"/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 t="s">
        <v>135</v>
      </c>
      <c r="QV2" s="429"/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 t="s">
        <v>135</v>
      </c>
      <c r="RL2" s="429"/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 t="s">
        <v>135</v>
      </c>
      <c r="SB2" s="429"/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 t="s">
        <v>135</v>
      </c>
      <c r="SR2" s="429"/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 t="s">
        <v>135</v>
      </c>
      <c r="TH2" s="429"/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 t="s">
        <v>135</v>
      </c>
      <c r="TX2" s="429"/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 t="s">
        <v>135</v>
      </c>
      <c r="UN2" s="429"/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 t="s">
        <v>135</v>
      </c>
      <c r="VD2" s="429"/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 t="s">
        <v>135</v>
      </c>
      <c r="VT2" s="429"/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 t="s">
        <v>135</v>
      </c>
      <c r="WJ2" s="429"/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 t="s">
        <v>135</v>
      </c>
      <c r="WZ2" s="429"/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 t="s">
        <v>135</v>
      </c>
      <c r="XP2" s="429"/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 t="s">
        <v>135</v>
      </c>
      <c r="YF2" s="429"/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 t="s">
        <v>135</v>
      </c>
      <c r="YV2" s="429"/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 t="s">
        <v>135</v>
      </c>
      <c r="ZL2" s="429"/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 t="s">
        <v>135</v>
      </c>
      <c r="AAB2" s="429"/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 t="s">
        <v>135</v>
      </c>
      <c r="AAR2" s="429"/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 t="s">
        <v>135</v>
      </c>
      <c r="ABH2" s="429"/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 t="s">
        <v>135</v>
      </c>
      <c r="ABX2" s="429"/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 t="s">
        <v>135</v>
      </c>
      <c r="ACN2" s="429"/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 t="s">
        <v>135</v>
      </c>
      <c r="ADD2" s="429"/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 t="s">
        <v>135</v>
      </c>
      <c r="ADT2" s="429"/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 t="s">
        <v>135</v>
      </c>
      <c r="AEJ2" s="429"/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 t="s">
        <v>135</v>
      </c>
      <c r="AEZ2" s="429"/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 t="s">
        <v>135</v>
      </c>
      <c r="AFP2" s="429"/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 t="s">
        <v>135</v>
      </c>
      <c r="AGF2" s="429"/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 t="s">
        <v>135</v>
      </c>
      <c r="AGV2" s="429"/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 t="s">
        <v>135</v>
      </c>
      <c r="AHL2" s="429"/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 t="s">
        <v>135</v>
      </c>
      <c r="AIB2" s="429"/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 t="s">
        <v>135</v>
      </c>
      <c r="AIR2" s="429"/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 t="s">
        <v>135</v>
      </c>
      <c r="AJH2" s="429"/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 t="s">
        <v>135</v>
      </c>
      <c r="AJX2" s="429"/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 t="s">
        <v>135</v>
      </c>
      <c r="AKN2" s="429"/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 t="s">
        <v>135</v>
      </c>
      <c r="ALD2" s="429"/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 t="s">
        <v>135</v>
      </c>
      <c r="ALT2" s="429"/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 t="s">
        <v>135</v>
      </c>
      <c r="AMJ2" s="429"/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 t="s">
        <v>135</v>
      </c>
      <c r="AMZ2" s="429"/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 t="s">
        <v>135</v>
      </c>
      <c r="ANP2" s="429"/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 t="s">
        <v>135</v>
      </c>
      <c r="AOF2" s="429"/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 t="s">
        <v>135</v>
      </c>
      <c r="AOV2" s="429"/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 t="s">
        <v>135</v>
      </c>
      <c r="APL2" s="429"/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 t="s">
        <v>135</v>
      </c>
      <c r="AQB2" s="429"/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 t="s">
        <v>135</v>
      </c>
      <c r="AQR2" s="429"/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 t="s">
        <v>135</v>
      </c>
      <c r="ARH2" s="429"/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 t="s">
        <v>135</v>
      </c>
      <c r="ARX2" s="429"/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 t="s">
        <v>135</v>
      </c>
      <c r="ASN2" s="429"/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 t="s">
        <v>135</v>
      </c>
      <c r="ATD2" s="429"/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 t="s">
        <v>135</v>
      </c>
      <c r="ATT2" s="429"/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 t="s">
        <v>135</v>
      </c>
      <c r="AUJ2" s="429"/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 t="s">
        <v>135</v>
      </c>
      <c r="AUZ2" s="429"/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 t="s">
        <v>135</v>
      </c>
      <c r="AVP2" s="429"/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 t="s">
        <v>135</v>
      </c>
      <c r="AWF2" s="429"/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 t="s">
        <v>135</v>
      </c>
      <c r="AWV2" s="429"/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 t="s">
        <v>135</v>
      </c>
      <c r="AXL2" s="429"/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 t="s">
        <v>135</v>
      </c>
      <c r="AYB2" s="429"/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 t="s">
        <v>135</v>
      </c>
      <c r="AYR2" s="429"/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 t="s">
        <v>135</v>
      </c>
      <c r="AZH2" s="429"/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 t="s">
        <v>135</v>
      </c>
      <c r="AZX2" s="429"/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 t="s">
        <v>135</v>
      </c>
      <c r="BAN2" s="429"/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 t="s">
        <v>135</v>
      </c>
      <c r="BBD2" s="429"/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 t="s">
        <v>135</v>
      </c>
      <c r="BBT2" s="429"/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 t="s">
        <v>135</v>
      </c>
      <c r="BCJ2" s="429"/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 t="s">
        <v>135</v>
      </c>
      <c r="BCZ2" s="429"/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 t="s">
        <v>135</v>
      </c>
      <c r="BDP2" s="429"/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 t="s">
        <v>135</v>
      </c>
      <c r="BEF2" s="429"/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 t="s">
        <v>135</v>
      </c>
      <c r="BEV2" s="429"/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 t="s">
        <v>135</v>
      </c>
      <c r="BFL2" s="429"/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 t="s">
        <v>135</v>
      </c>
      <c r="BGB2" s="429"/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 t="s">
        <v>135</v>
      </c>
      <c r="BGR2" s="429"/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 t="s">
        <v>135</v>
      </c>
      <c r="BHH2" s="429"/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 t="s">
        <v>135</v>
      </c>
      <c r="BHX2" s="429"/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 t="s">
        <v>135</v>
      </c>
      <c r="BIN2" s="429"/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 t="s">
        <v>135</v>
      </c>
      <c r="BJD2" s="429"/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 t="s">
        <v>135</v>
      </c>
      <c r="BJT2" s="429"/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 t="s">
        <v>135</v>
      </c>
      <c r="BKJ2" s="429"/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 t="s">
        <v>135</v>
      </c>
      <c r="BKZ2" s="429"/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 t="s">
        <v>135</v>
      </c>
      <c r="BLP2" s="429"/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 t="s">
        <v>135</v>
      </c>
      <c r="BMF2" s="429"/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 t="s">
        <v>135</v>
      </c>
      <c r="BMV2" s="429"/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 t="s">
        <v>135</v>
      </c>
      <c r="BNL2" s="429"/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 t="s">
        <v>135</v>
      </c>
      <c r="BOB2" s="429"/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 t="s">
        <v>135</v>
      </c>
      <c r="BOR2" s="429"/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 t="s">
        <v>135</v>
      </c>
      <c r="BPH2" s="429"/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 t="s">
        <v>135</v>
      </c>
      <c r="BPX2" s="429"/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 t="s">
        <v>135</v>
      </c>
      <c r="BQN2" s="429"/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 t="s">
        <v>135</v>
      </c>
      <c r="BRD2" s="429"/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 t="s">
        <v>135</v>
      </c>
      <c r="BRT2" s="429"/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 t="s">
        <v>135</v>
      </c>
      <c r="BSJ2" s="429"/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 t="s">
        <v>135</v>
      </c>
      <c r="BSZ2" s="429"/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 t="s">
        <v>135</v>
      </c>
      <c r="BTP2" s="429"/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 t="s">
        <v>135</v>
      </c>
      <c r="BUF2" s="429"/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 t="s">
        <v>135</v>
      </c>
      <c r="BUV2" s="429"/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 t="s">
        <v>135</v>
      </c>
      <c r="BVL2" s="429"/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 t="s">
        <v>135</v>
      </c>
      <c r="BWB2" s="429"/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 t="s">
        <v>135</v>
      </c>
      <c r="BWR2" s="429"/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 t="s">
        <v>135</v>
      </c>
      <c r="BXH2" s="429"/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 t="s">
        <v>135</v>
      </c>
      <c r="BXX2" s="429"/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 t="s">
        <v>135</v>
      </c>
      <c r="BYN2" s="429"/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 t="s">
        <v>135</v>
      </c>
      <c r="BZD2" s="429"/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 t="s">
        <v>135</v>
      </c>
      <c r="BZT2" s="429"/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 t="s">
        <v>135</v>
      </c>
      <c r="CAJ2" s="429"/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 t="s">
        <v>135</v>
      </c>
      <c r="CAZ2" s="429"/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 t="s">
        <v>135</v>
      </c>
      <c r="CBP2" s="429"/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 t="s">
        <v>135</v>
      </c>
      <c r="CCF2" s="429"/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 t="s">
        <v>135</v>
      </c>
      <c r="CCV2" s="429"/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 t="s">
        <v>135</v>
      </c>
      <c r="CDL2" s="429"/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 t="s">
        <v>135</v>
      </c>
      <c r="CEB2" s="429"/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 t="s">
        <v>135</v>
      </c>
      <c r="CER2" s="429"/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 t="s">
        <v>135</v>
      </c>
      <c r="CFH2" s="429"/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 t="s">
        <v>135</v>
      </c>
      <c r="CFX2" s="429"/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 t="s">
        <v>135</v>
      </c>
      <c r="CGN2" s="429"/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 t="s">
        <v>135</v>
      </c>
      <c r="CHD2" s="429"/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 t="s">
        <v>135</v>
      </c>
      <c r="CHT2" s="429"/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 t="s">
        <v>135</v>
      </c>
      <c r="CIJ2" s="429"/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 t="s">
        <v>135</v>
      </c>
      <c r="CIZ2" s="429"/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 t="s">
        <v>135</v>
      </c>
      <c r="CJP2" s="429"/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 t="s">
        <v>135</v>
      </c>
      <c r="CKF2" s="429"/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 t="s">
        <v>135</v>
      </c>
      <c r="CKV2" s="429"/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 t="s">
        <v>135</v>
      </c>
      <c r="CLL2" s="429"/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 t="s">
        <v>135</v>
      </c>
      <c r="CMB2" s="429"/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 t="s">
        <v>135</v>
      </c>
      <c r="CMR2" s="429"/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 t="s">
        <v>135</v>
      </c>
      <c r="CNH2" s="429"/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 t="s">
        <v>135</v>
      </c>
      <c r="CNX2" s="429"/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 t="s">
        <v>135</v>
      </c>
      <c r="CON2" s="429"/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 t="s">
        <v>135</v>
      </c>
      <c r="CPD2" s="429"/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 t="s">
        <v>135</v>
      </c>
      <c r="CPT2" s="429"/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 t="s">
        <v>135</v>
      </c>
      <c r="CQJ2" s="429"/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 t="s">
        <v>135</v>
      </c>
      <c r="CQZ2" s="429"/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 t="s">
        <v>135</v>
      </c>
      <c r="CRP2" s="429"/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 t="s">
        <v>135</v>
      </c>
      <c r="CSF2" s="429"/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 t="s">
        <v>135</v>
      </c>
      <c r="CSV2" s="429"/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 t="s">
        <v>135</v>
      </c>
      <c r="CTL2" s="429"/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 t="s">
        <v>135</v>
      </c>
      <c r="CUB2" s="429"/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 t="s">
        <v>135</v>
      </c>
      <c r="CUR2" s="429"/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 t="s">
        <v>135</v>
      </c>
      <c r="CVH2" s="429"/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 t="s">
        <v>135</v>
      </c>
      <c r="CVX2" s="429"/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 t="s">
        <v>135</v>
      </c>
      <c r="CWN2" s="429"/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 t="s">
        <v>135</v>
      </c>
      <c r="CXD2" s="429"/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 t="s">
        <v>135</v>
      </c>
      <c r="CXT2" s="429"/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 t="s">
        <v>135</v>
      </c>
      <c r="CYJ2" s="429"/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 t="s">
        <v>135</v>
      </c>
      <c r="CYZ2" s="429"/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 t="s">
        <v>135</v>
      </c>
      <c r="CZP2" s="429"/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 t="s">
        <v>135</v>
      </c>
      <c r="DAF2" s="429"/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 t="s">
        <v>135</v>
      </c>
      <c r="DAV2" s="429"/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 t="s">
        <v>135</v>
      </c>
      <c r="DBL2" s="429"/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 t="s">
        <v>135</v>
      </c>
      <c r="DCB2" s="429"/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 t="s">
        <v>135</v>
      </c>
      <c r="DCR2" s="429"/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 t="s">
        <v>135</v>
      </c>
      <c r="DDH2" s="429"/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 t="s">
        <v>135</v>
      </c>
      <c r="DDX2" s="429"/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 t="s">
        <v>135</v>
      </c>
      <c r="DEN2" s="429"/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 t="s">
        <v>135</v>
      </c>
      <c r="DFD2" s="429"/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 t="s">
        <v>135</v>
      </c>
      <c r="DFT2" s="429"/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 t="s">
        <v>135</v>
      </c>
      <c r="DGJ2" s="429"/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 t="s">
        <v>135</v>
      </c>
      <c r="DGZ2" s="429"/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 t="s">
        <v>135</v>
      </c>
      <c r="DHP2" s="429"/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 t="s">
        <v>135</v>
      </c>
      <c r="DIF2" s="429"/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 t="s">
        <v>135</v>
      </c>
      <c r="DIV2" s="429"/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 t="s">
        <v>135</v>
      </c>
      <c r="DJL2" s="429"/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 t="s">
        <v>135</v>
      </c>
      <c r="DKB2" s="429"/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 t="s">
        <v>135</v>
      </c>
      <c r="DKR2" s="429"/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 t="s">
        <v>135</v>
      </c>
      <c r="DLH2" s="429"/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 t="s">
        <v>135</v>
      </c>
      <c r="DLX2" s="429"/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 t="s">
        <v>135</v>
      </c>
      <c r="DMN2" s="429"/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 t="s">
        <v>135</v>
      </c>
      <c r="DND2" s="429"/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 t="s">
        <v>135</v>
      </c>
      <c r="DNT2" s="429"/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 t="s">
        <v>135</v>
      </c>
      <c r="DOJ2" s="429"/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 t="s">
        <v>135</v>
      </c>
      <c r="DOZ2" s="429"/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 t="s">
        <v>135</v>
      </c>
      <c r="DPP2" s="429"/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 t="s">
        <v>135</v>
      </c>
      <c r="DQF2" s="429"/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 t="s">
        <v>135</v>
      </c>
      <c r="DQV2" s="429"/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 t="s">
        <v>135</v>
      </c>
      <c r="DRL2" s="429"/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 t="s">
        <v>135</v>
      </c>
      <c r="DSB2" s="429"/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 t="s">
        <v>135</v>
      </c>
      <c r="DSR2" s="429"/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 t="s">
        <v>135</v>
      </c>
      <c r="DTH2" s="429"/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 t="s">
        <v>135</v>
      </c>
      <c r="DTX2" s="429"/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 t="s">
        <v>135</v>
      </c>
      <c r="DUN2" s="429"/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 t="s">
        <v>135</v>
      </c>
      <c r="DVD2" s="429"/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 t="s">
        <v>135</v>
      </c>
      <c r="DVT2" s="429"/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 t="s">
        <v>135</v>
      </c>
      <c r="DWJ2" s="429"/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 t="s">
        <v>135</v>
      </c>
      <c r="DWZ2" s="429"/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 t="s">
        <v>135</v>
      </c>
      <c r="DXP2" s="429"/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 t="s">
        <v>135</v>
      </c>
      <c r="DYF2" s="429"/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 t="s">
        <v>135</v>
      </c>
      <c r="DYV2" s="429"/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 t="s">
        <v>135</v>
      </c>
      <c r="DZL2" s="429"/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 t="s">
        <v>135</v>
      </c>
      <c r="EAB2" s="429"/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 t="s">
        <v>135</v>
      </c>
      <c r="EAR2" s="429"/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 t="s">
        <v>135</v>
      </c>
      <c r="EBH2" s="429"/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 t="s">
        <v>135</v>
      </c>
      <c r="EBX2" s="429"/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 t="s">
        <v>135</v>
      </c>
      <c r="ECN2" s="429"/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 t="s">
        <v>135</v>
      </c>
      <c r="EDD2" s="429"/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 t="s">
        <v>135</v>
      </c>
      <c r="EDT2" s="429"/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 t="s">
        <v>135</v>
      </c>
      <c r="EEJ2" s="429"/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 t="s">
        <v>135</v>
      </c>
      <c r="EEZ2" s="429"/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 t="s">
        <v>135</v>
      </c>
      <c r="EFP2" s="429"/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 t="s">
        <v>135</v>
      </c>
      <c r="EGF2" s="429"/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 t="s">
        <v>135</v>
      </c>
      <c r="EGV2" s="429"/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 t="s">
        <v>135</v>
      </c>
      <c r="EHL2" s="429"/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 t="s">
        <v>135</v>
      </c>
      <c r="EIB2" s="429"/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 t="s">
        <v>135</v>
      </c>
      <c r="EIR2" s="429"/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 t="s">
        <v>135</v>
      </c>
      <c r="EJH2" s="429"/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 t="s">
        <v>135</v>
      </c>
      <c r="EJX2" s="429"/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 t="s">
        <v>135</v>
      </c>
      <c r="EKN2" s="429"/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 t="s">
        <v>135</v>
      </c>
      <c r="ELD2" s="429"/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 t="s">
        <v>135</v>
      </c>
      <c r="ELT2" s="429"/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 t="s">
        <v>135</v>
      </c>
      <c r="EMJ2" s="429"/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 t="s">
        <v>135</v>
      </c>
      <c r="EMZ2" s="429"/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 t="s">
        <v>135</v>
      </c>
      <c r="ENP2" s="429"/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 t="s">
        <v>135</v>
      </c>
      <c r="EOF2" s="429"/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 t="s">
        <v>135</v>
      </c>
      <c r="EOV2" s="429"/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 t="s">
        <v>135</v>
      </c>
      <c r="EPL2" s="429"/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 t="s">
        <v>135</v>
      </c>
      <c r="EQB2" s="429"/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 t="s">
        <v>135</v>
      </c>
      <c r="EQR2" s="429"/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 t="s">
        <v>135</v>
      </c>
      <c r="ERH2" s="429"/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 t="s">
        <v>135</v>
      </c>
      <c r="ERX2" s="429"/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 t="s">
        <v>135</v>
      </c>
      <c r="ESN2" s="429"/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 t="s">
        <v>135</v>
      </c>
      <c r="ETD2" s="429"/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 t="s">
        <v>135</v>
      </c>
      <c r="ETT2" s="429"/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 t="s">
        <v>135</v>
      </c>
      <c r="EUJ2" s="429"/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 t="s">
        <v>135</v>
      </c>
      <c r="EUZ2" s="429"/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 t="s">
        <v>135</v>
      </c>
      <c r="EVP2" s="429"/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 t="s">
        <v>135</v>
      </c>
      <c r="EWF2" s="429"/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 t="s">
        <v>135</v>
      </c>
      <c r="EWV2" s="429"/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 t="s">
        <v>135</v>
      </c>
      <c r="EXL2" s="429"/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 t="s">
        <v>135</v>
      </c>
      <c r="EYB2" s="429"/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 t="s">
        <v>135</v>
      </c>
      <c r="EYR2" s="429"/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 t="s">
        <v>135</v>
      </c>
      <c r="EZH2" s="429"/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 t="s">
        <v>135</v>
      </c>
      <c r="EZX2" s="429"/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 t="s">
        <v>135</v>
      </c>
      <c r="FAN2" s="429"/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 t="s">
        <v>135</v>
      </c>
      <c r="FBD2" s="429"/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 t="s">
        <v>135</v>
      </c>
      <c r="FBT2" s="429"/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 t="s">
        <v>135</v>
      </c>
      <c r="FCJ2" s="429"/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 t="s">
        <v>135</v>
      </c>
      <c r="FCZ2" s="429"/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 t="s">
        <v>135</v>
      </c>
      <c r="FDP2" s="429"/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 t="s">
        <v>135</v>
      </c>
      <c r="FEF2" s="429"/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 t="s">
        <v>135</v>
      </c>
      <c r="FEV2" s="429"/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 t="s">
        <v>135</v>
      </c>
      <c r="FFL2" s="429"/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 t="s">
        <v>135</v>
      </c>
      <c r="FGB2" s="429"/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 t="s">
        <v>135</v>
      </c>
      <c r="FGR2" s="429"/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 t="s">
        <v>135</v>
      </c>
      <c r="FHH2" s="429"/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 t="s">
        <v>135</v>
      </c>
      <c r="FHX2" s="429"/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 t="s">
        <v>135</v>
      </c>
      <c r="FIN2" s="429"/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 t="s">
        <v>135</v>
      </c>
      <c r="FJD2" s="429"/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 t="s">
        <v>135</v>
      </c>
      <c r="FJT2" s="429"/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 t="s">
        <v>135</v>
      </c>
      <c r="FKJ2" s="429"/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 t="s">
        <v>135</v>
      </c>
      <c r="FKZ2" s="429"/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 t="s">
        <v>135</v>
      </c>
      <c r="FLP2" s="429"/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 t="s">
        <v>135</v>
      </c>
      <c r="FMF2" s="429"/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 t="s">
        <v>135</v>
      </c>
      <c r="FMV2" s="429"/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 t="s">
        <v>135</v>
      </c>
      <c r="FNL2" s="429"/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 t="s">
        <v>135</v>
      </c>
      <c r="FOB2" s="429"/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 t="s">
        <v>135</v>
      </c>
      <c r="FOR2" s="429"/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 t="s">
        <v>135</v>
      </c>
      <c r="FPH2" s="429"/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 t="s">
        <v>135</v>
      </c>
      <c r="FPX2" s="429"/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 t="s">
        <v>135</v>
      </c>
      <c r="FQN2" s="429"/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 t="s">
        <v>135</v>
      </c>
      <c r="FRD2" s="429"/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 t="s">
        <v>135</v>
      </c>
      <c r="FRT2" s="429"/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 t="s">
        <v>135</v>
      </c>
      <c r="FSJ2" s="429"/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 t="s">
        <v>135</v>
      </c>
      <c r="FSZ2" s="429"/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 t="s">
        <v>135</v>
      </c>
      <c r="FTP2" s="429"/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 t="s">
        <v>135</v>
      </c>
      <c r="FUF2" s="429"/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 t="s">
        <v>135</v>
      </c>
      <c r="FUV2" s="429"/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 t="s">
        <v>135</v>
      </c>
      <c r="FVL2" s="429"/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 t="s">
        <v>135</v>
      </c>
      <c r="FWB2" s="429"/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 t="s">
        <v>135</v>
      </c>
      <c r="FWR2" s="429"/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 t="s">
        <v>135</v>
      </c>
      <c r="FXH2" s="429"/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 t="s">
        <v>135</v>
      </c>
      <c r="FXX2" s="429"/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 t="s">
        <v>135</v>
      </c>
      <c r="FYN2" s="429"/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 t="s">
        <v>135</v>
      </c>
      <c r="FZD2" s="429"/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 t="s">
        <v>135</v>
      </c>
      <c r="FZT2" s="429"/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 t="s">
        <v>135</v>
      </c>
      <c r="GAJ2" s="429"/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 t="s">
        <v>135</v>
      </c>
      <c r="GAZ2" s="429"/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 t="s">
        <v>135</v>
      </c>
      <c r="GBP2" s="429"/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 t="s">
        <v>135</v>
      </c>
      <c r="GCF2" s="429"/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 t="s">
        <v>135</v>
      </c>
      <c r="GCV2" s="429"/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 t="s">
        <v>135</v>
      </c>
      <c r="GDL2" s="429"/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 t="s">
        <v>135</v>
      </c>
      <c r="GEB2" s="429"/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 t="s">
        <v>135</v>
      </c>
      <c r="GER2" s="429"/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 t="s">
        <v>135</v>
      </c>
      <c r="GFH2" s="429"/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 t="s">
        <v>135</v>
      </c>
      <c r="GFX2" s="429"/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 t="s">
        <v>135</v>
      </c>
      <c r="GGN2" s="429"/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 t="s">
        <v>135</v>
      </c>
      <c r="GHD2" s="429"/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 t="s">
        <v>135</v>
      </c>
      <c r="GHT2" s="429"/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 t="s">
        <v>135</v>
      </c>
      <c r="GIJ2" s="429"/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 t="s">
        <v>135</v>
      </c>
      <c r="GIZ2" s="429"/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 t="s">
        <v>135</v>
      </c>
      <c r="GJP2" s="429"/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 t="s">
        <v>135</v>
      </c>
      <c r="GKF2" s="429"/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 t="s">
        <v>135</v>
      </c>
      <c r="GKV2" s="429"/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 t="s">
        <v>135</v>
      </c>
      <c r="GLL2" s="429"/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 t="s">
        <v>135</v>
      </c>
      <c r="GMB2" s="429"/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 t="s">
        <v>135</v>
      </c>
      <c r="GMR2" s="429"/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 t="s">
        <v>135</v>
      </c>
      <c r="GNH2" s="429"/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 t="s">
        <v>135</v>
      </c>
      <c r="GNX2" s="429"/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 t="s">
        <v>135</v>
      </c>
      <c r="GON2" s="429"/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 t="s">
        <v>135</v>
      </c>
      <c r="GPD2" s="429"/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 t="s">
        <v>135</v>
      </c>
      <c r="GPT2" s="429"/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 t="s">
        <v>135</v>
      </c>
      <c r="GQJ2" s="429"/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 t="s">
        <v>135</v>
      </c>
      <c r="GQZ2" s="429"/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 t="s">
        <v>135</v>
      </c>
      <c r="GRP2" s="429"/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 t="s">
        <v>135</v>
      </c>
      <c r="GSF2" s="429"/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 t="s">
        <v>135</v>
      </c>
      <c r="GSV2" s="429"/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 t="s">
        <v>135</v>
      </c>
      <c r="GTL2" s="429"/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 t="s">
        <v>135</v>
      </c>
      <c r="GUB2" s="429"/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 t="s">
        <v>135</v>
      </c>
      <c r="GUR2" s="429"/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 t="s">
        <v>135</v>
      </c>
      <c r="GVH2" s="429"/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 t="s">
        <v>135</v>
      </c>
      <c r="GVX2" s="429"/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 t="s">
        <v>135</v>
      </c>
      <c r="GWN2" s="429"/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 t="s">
        <v>135</v>
      </c>
      <c r="GXD2" s="429"/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 t="s">
        <v>135</v>
      </c>
      <c r="GXT2" s="429"/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 t="s">
        <v>135</v>
      </c>
      <c r="GYJ2" s="429"/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 t="s">
        <v>135</v>
      </c>
      <c r="GYZ2" s="429"/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 t="s">
        <v>135</v>
      </c>
      <c r="GZP2" s="429"/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 t="s">
        <v>135</v>
      </c>
      <c r="HAF2" s="429"/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 t="s">
        <v>135</v>
      </c>
      <c r="HAV2" s="429"/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 t="s">
        <v>135</v>
      </c>
      <c r="HBL2" s="429"/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 t="s">
        <v>135</v>
      </c>
      <c r="HCB2" s="429"/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 t="s">
        <v>135</v>
      </c>
      <c r="HCR2" s="429"/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 t="s">
        <v>135</v>
      </c>
      <c r="HDH2" s="429"/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 t="s">
        <v>135</v>
      </c>
      <c r="HDX2" s="429"/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 t="s">
        <v>135</v>
      </c>
      <c r="HEN2" s="429"/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 t="s">
        <v>135</v>
      </c>
      <c r="HFD2" s="429"/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 t="s">
        <v>135</v>
      </c>
      <c r="HFT2" s="429"/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 t="s">
        <v>135</v>
      </c>
      <c r="HGJ2" s="429"/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 t="s">
        <v>135</v>
      </c>
      <c r="HGZ2" s="429"/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 t="s">
        <v>135</v>
      </c>
      <c r="HHP2" s="429"/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 t="s">
        <v>135</v>
      </c>
      <c r="HIF2" s="429"/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 t="s">
        <v>135</v>
      </c>
      <c r="HIV2" s="429"/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 t="s">
        <v>135</v>
      </c>
      <c r="HJL2" s="429"/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 t="s">
        <v>135</v>
      </c>
      <c r="HKB2" s="429"/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 t="s">
        <v>135</v>
      </c>
      <c r="HKR2" s="429"/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 t="s">
        <v>135</v>
      </c>
      <c r="HLH2" s="429"/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 t="s">
        <v>135</v>
      </c>
      <c r="HLX2" s="429"/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 t="s">
        <v>135</v>
      </c>
      <c r="HMN2" s="429"/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 t="s">
        <v>135</v>
      </c>
      <c r="HND2" s="429"/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 t="s">
        <v>135</v>
      </c>
      <c r="HNT2" s="429"/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 t="s">
        <v>135</v>
      </c>
      <c r="HOJ2" s="429"/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 t="s">
        <v>135</v>
      </c>
      <c r="HOZ2" s="429"/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 t="s">
        <v>135</v>
      </c>
      <c r="HPP2" s="429"/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 t="s">
        <v>135</v>
      </c>
      <c r="HQF2" s="429"/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 t="s">
        <v>135</v>
      </c>
      <c r="HQV2" s="429"/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 t="s">
        <v>135</v>
      </c>
      <c r="HRL2" s="429"/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 t="s">
        <v>135</v>
      </c>
      <c r="HSB2" s="429"/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 t="s">
        <v>135</v>
      </c>
      <c r="HSR2" s="429"/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 t="s">
        <v>135</v>
      </c>
      <c r="HTH2" s="429"/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 t="s">
        <v>135</v>
      </c>
      <c r="HTX2" s="429"/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 t="s">
        <v>135</v>
      </c>
      <c r="HUN2" s="429"/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 t="s">
        <v>135</v>
      </c>
      <c r="HVD2" s="429"/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 t="s">
        <v>135</v>
      </c>
      <c r="HVT2" s="429"/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 t="s">
        <v>135</v>
      </c>
      <c r="HWJ2" s="429"/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 t="s">
        <v>135</v>
      </c>
      <c r="HWZ2" s="429"/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 t="s">
        <v>135</v>
      </c>
      <c r="HXP2" s="429"/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 t="s">
        <v>135</v>
      </c>
      <c r="HYF2" s="429"/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 t="s">
        <v>135</v>
      </c>
      <c r="HYV2" s="429"/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 t="s">
        <v>135</v>
      </c>
      <c r="HZL2" s="429"/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 t="s">
        <v>135</v>
      </c>
      <c r="IAB2" s="429"/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 t="s">
        <v>135</v>
      </c>
      <c r="IAR2" s="429"/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 t="s">
        <v>135</v>
      </c>
      <c r="IBH2" s="429"/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 t="s">
        <v>135</v>
      </c>
      <c r="IBX2" s="429"/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 t="s">
        <v>135</v>
      </c>
      <c r="ICN2" s="429"/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 t="s">
        <v>135</v>
      </c>
      <c r="IDD2" s="429"/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 t="s">
        <v>135</v>
      </c>
      <c r="IDT2" s="429"/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 t="s">
        <v>135</v>
      </c>
      <c r="IEJ2" s="429"/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 t="s">
        <v>135</v>
      </c>
      <c r="IEZ2" s="429"/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 t="s">
        <v>135</v>
      </c>
      <c r="IFP2" s="429"/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 t="s">
        <v>135</v>
      </c>
      <c r="IGF2" s="429"/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 t="s">
        <v>135</v>
      </c>
      <c r="IGV2" s="429"/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 t="s">
        <v>135</v>
      </c>
      <c r="IHL2" s="429"/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 t="s">
        <v>135</v>
      </c>
      <c r="IIB2" s="429"/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 t="s">
        <v>135</v>
      </c>
      <c r="IIR2" s="429"/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 t="s">
        <v>135</v>
      </c>
      <c r="IJH2" s="429"/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 t="s">
        <v>135</v>
      </c>
      <c r="IJX2" s="429"/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 t="s">
        <v>135</v>
      </c>
      <c r="IKN2" s="429"/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 t="s">
        <v>135</v>
      </c>
      <c r="ILD2" s="429"/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 t="s">
        <v>135</v>
      </c>
      <c r="ILT2" s="429"/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 t="s">
        <v>135</v>
      </c>
      <c r="IMJ2" s="429"/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 t="s">
        <v>135</v>
      </c>
      <c r="IMZ2" s="429"/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 t="s">
        <v>135</v>
      </c>
      <c r="INP2" s="429"/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 t="s">
        <v>135</v>
      </c>
      <c r="IOF2" s="429"/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 t="s">
        <v>135</v>
      </c>
      <c r="IOV2" s="429"/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 t="s">
        <v>135</v>
      </c>
      <c r="IPL2" s="429"/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 t="s">
        <v>135</v>
      </c>
      <c r="IQB2" s="429"/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 t="s">
        <v>135</v>
      </c>
      <c r="IQR2" s="429"/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 t="s">
        <v>135</v>
      </c>
      <c r="IRH2" s="429"/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 t="s">
        <v>135</v>
      </c>
      <c r="IRX2" s="429"/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 t="s">
        <v>135</v>
      </c>
      <c r="ISN2" s="429"/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 t="s">
        <v>135</v>
      </c>
      <c r="ITD2" s="429"/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 t="s">
        <v>135</v>
      </c>
      <c r="ITT2" s="429"/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 t="s">
        <v>135</v>
      </c>
      <c r="IUJ2" s="429"/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 t="s">
        <v>135</v>
      </c>
      <c r="IUZ2" s="429"/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 t="s">
        <v>135</v>
      </c>
      <c r="IVP2" s="429"/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 t="s">
        <v>135</v>
      </c>
      <c r="IWF2" s="429"/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 t="s">
        <v>135</v>
      </c>
      <c r="IWV2" s="429"/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 t="s">
        <v>135</v>
      </c>
      <c r="IXL2" s="429"/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 t="s">
        <v>135</v>
      </c>
      <c r="IYB2" s="429"/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 t="s">
        <v>135</v>
      </c>
      <c r="IYR2" s="429"/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 t="s">
        <v>135</v>
      </c>
      <c r="IZH2" s="429"/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 t="s">
        <v>135</v>
      </c>
      <c r="IZX2" s="429"/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 t="s">
        <v>135</v>
      </c>
      <c r="JAN2" s="429"/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 t="s">
        <v>135</v>
      </c>
      <c r="JBD2" s="429"/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 t="s">
        <v>135</v>
      </c>
      <c r="JBT2" s="429"/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 t="s">
        <v>135</v>
      </c>
      <c r="JCJ2" s="429"/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 t="s">
        <v>135</v>
      </c>
      <c r="JCZ2" s="429"/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 t="s">
        <v>135</v>
      </c>
      <c r="JDP2" s="429"/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 t="s">
        <v>135</v>
      </c>
      <c r="JEF2" s="429"/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 t="s">
        <v>135</v>
      </c>
      <c r="JEV2" s="429"/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 t="s">
        <v>135</v>
      </c>
      <c r="JFL2" s="429"/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 t="s">
        <v>135</v>
      </c>
      <c r="JGB2" s="429"/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 t="s">
        <v>135</v>
      </c>
      <c r="JGR2" s="429"/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 t="s">
        <v>135</v>
      </c>
      <c r="JHH2" s="429"/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 t="s">
        <v>135</v>
      </c>
      <c r="JHX2" s="429"/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 t="s">
        <v>135</v>
      </c>
      <c r="JIN2" s="429"/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 t="s">
        <v>135</v>
      </c>
      <c r="JJD2" s="429"/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 t="s">
        <v>135</v>
      </c>
      <c r="JJT2" s="429"/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 t="s">
        <v>135</v>
      </c>
      <c r="JKJ2" s="429"/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 t="s">
        <v>135</v>
      </c>
      <c r="JKZ2" s="429"/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 t="s">
        <v>135</v>
      </c>
      <c r="JLP2" s="429"/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 t="s">
        <v>135</v>
      </c>
      <c r="JMF2" s="429"/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 t="s">
        <v>135</v>
      </c>
      <c r="JMV2" s="429"/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 t="s">
        <v>135</v>
      </c>
      <c r="JNL2" s="429"/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 t="s">
        <v>135</v>
      </c>
      <c r="JOB2" s="429"/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 t="s">
        <v>135</v>
      </c>
      <c r="JOR2" s="429"/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 t="s">
        <v>135</v>
      </c>
      <c r="JPH2" s="429"/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 t="s">
        <v>135</v>
      </c>
      <c r="JPX2" s="429"/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 t="s">
        <v>135</v>
      </c>
      <c r="JQN2" s="429"/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 t="s">
        <v>135</v>
      </c>
      <c r="JRD2" s="429"/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 t="s">
        <v>135</v>
      </c>
      <c r="JRT2" s="429"/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 t="s">
        <v>135</v>
      </c>
      <c r="JSJ2" s="429"/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 t="s">
        <v>135</v>
      </c>
      <c r="JSZ2" s="429"/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 t="s">
        <v>135</v>
      </c>
      <c r="JTP2" s="429"/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 t="s">
        <v>135</v>
      </c>
      <c r="JUF2" s="429"/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 t="s">
        <v>135</v>
      </c>
      <c r="JUV2" s="429"/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 t="s">
        <v>135</v>
      </c>
      <c r="JVL2" s="429"/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 t="s">
        <v>135</v>
      </c>
      <c r="JWB2" s="429"/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 t="s">
        <v>135</v>
      </c>
      <c r="JWR2" s="429"/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 t="s">
        <v>135</v>
      </c>
      <c r="JXH2" s="429"/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 t="s">
        <v>135</v>
      </c>
      <c r="JXX2" s="429"/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 t="s">
        <v>135</v>
      </c>
      <c r="JYN2" s="429"/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 t="s">
        <v>135</v>
      </c>
      <c r="JZD2" s="429"/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 t="s">
        <v>135</v>
      </c>
      <c r="JZT2" s="429"/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 t="s">
        <v>135</v>
      </c>
      <c r="KAJ2" s="429"/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 t="s">
        <v>135</v>
      </c>
      <c r="KAZ2" s="429"/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 t="s">
        <v>135</v>
      </c>
      <c r="KBP2" s="429"/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 t="s">
        <v>135</v>
      </c>
      <c r="KCF2" s="429"/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 t="s">
        <v>135</v>
      </c>
      <c r="KCV2" s="429"/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 t="s">
        <v>135</v>
      </c>
      <c r="KDL2" s="429"/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 t="s">
        <v>135</v>
      </c>
      <c r="KEB2" s="429"/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 t="s">
        <v>135</v>
      </c>
      <c r="KER2" s="429"/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 t="s">
        <v>135</v>
      </c>
      <c r="KFH2" s="429"/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 t="s">
        <v>135</v>
      </c>
      <c r="KFX2" s="429"/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 t="s">
        <v>135</v>
      </c>
      <c r="KGN2" s="429"/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 t="s">
        <v>135</v>
      </c>
      <c r="KHD2" s="429"/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 t="s">
        <v>135</v>
      </c>
      <c r="KHT2" s="429"/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 t="s">
        <v>135</v>
      </c>
      <c r="KIJ2" s="429"/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 t="s">
        <v>135</v>
      </c>
      <c r="KIZ2" s="429"/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 t="s">
        <v>135</v>
      </c>
      <c r="KJP2" s="429"/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 t="s">
        <v>135</v>
      </c>
      <c r="KKF2" s="429"/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 t="s">
        <v>135</v>
      </c>
      <c r="KKV2" s="429"/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 t="s">
        <v>135</v>
      </c>
      <c r="KLL2" s="429"/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 t="s">
        <v>135</v>
      </c>
      <c r="KMB2" s="429"/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 t="s">
        <v>135</v>
      </c>
      <c r="KMR2" s="429"/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 t="s">
        <v>135</v>
      </c>
      <c r="KNH2" s="429"/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 t="s">
        <v>135</v>
      </c>
      <c r="KNX2" s="429"/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 t="s">
        <v>135</v>
      </c>
      <c r="KON2" s="429"/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 t="s">
        <v>135</v>
      </c>
      <c r="KPD2" s="429"/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 t="s">
        <v>135</v>
      </c>
      <c r="KPT2" s="429"/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 t="s">
        <v>135</v>
      </c>
      <c r="KQJ2" s="429"/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 t="s">
        <v>135</v>
      </c>
      <c r="KQZ2" s="429"/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 t="s">
        <v>135</v>
      </c>
      <c r="KRP2" s="429"/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 t="s">
        <v>135</v>
      </c>
      <c r="KSF2" s="429"/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 t="s">
        <v>135</v>
      </c>
      <c r="KSV2" s="429"/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 t="s">
        <v>135</v>
      </c>
      <c r="KTL2" s="429"/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 t="s">
        <v>135</v>
      </c>
      <c r="KUB2" s="429"/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 t="s">
        <v>135</v>
      </c>
      <c r="KUR2" s="429"/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 t="s">
        <v>135</v>
      </c>
      <c r="KVH2" s="429"/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 t="s">
        <v>135</v>
      </c>
      <c r="KVX2" s="429"/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 t="s">
        <v>135</v>
      </c>
      <c r="KWN2" s="429"/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 t="s">
        <v>135</v>
      </c>
      <c r="KXD2" s="429"/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 t="s">
        <v>135</v>
      </c>
      <c r="KXT2" s="429"/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 t="s">
        <v>135</v>
      </c>
      <c r="KYJ2" s="429"/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 t="s">
        <v>135</v>
      </c>
      <c r="KYZ2" s="429"/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 t="s">
        <v>135</v>
      </c>
      <c r="KZP2" s="429"/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 t="s">
        <v>135</v>
      </c>
      <c r="LAF2" s="429"/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 t="s">
        <v>135</v>
      </c>
      <c r="LAV2" s="429"/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 t="s">
        <v>135</v>
      </c>
      <c r="LBL2" s="429"/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 t="s">
        <v>135</v>
      </c>
      <c r="LCB2" s="429"/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 t="s">
        <v>135</v>
      </c>
      <c r="LCR2" s="429"/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 t="s">
        <v>135</v>
      </c>
      <c r="LDH2" s="429"/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 t="s">
        <v>135</v>
      </c>
      <c r="LDX2" s="429"/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 t="s">
        <v>135</v>
      </c>
      <c r="LEN2" s="429"/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 t="s">
        <v>135</v>
      </c>
      <c r="LFD2" s="429"/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 t="s">
        <v>135</v>
      </c>
      <c r="LFT2" s="429"/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 t="s">
        <v>135</v>
      </c>
      <c r="LGJ2" s="429"/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 t="s">
        <v>135</v>
      </c>
      <c r="LGZ2" s="429"/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 t="s">
        <v>135</v>
      </c>
      <c r="LHP2" s="429"/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 t="s">
        <v>135</v>
      </c>
      <c r="LIF2" s="429"/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 t="s">
        <v>135</v>
      </c>
      <c r="LIV2" s="429"/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 t="s">
        <v>135</v>
      </c>
      <c r="LJL2" s="429"/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 t="s">
        <v>135</v>
      </c>
      <c r="LKB2" s="429"/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 t="s">
        <v>135</v>
      </c>
      <c r="LKR2" s="429"/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 t="s">
        <v>135</v>
      </c>
      <c r="LLH2" s="429"/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 t="s">
        <v>135</v>
      </c>
      <c r="LLX2" s="429"/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 t="s">
        <v>135</v>
      </c>
      <c r="LMN2" s="429"/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 t="s">
        <v>135</v>
      </c>
      <c r="LND2" s="429"/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 t="s">
        <v>135</v>
      </c>
      <c r="LNT2" s="429"/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 t="s">
        <v>135</v>
      </c>
      <c r="LOJ2" s="429"/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 t="s">
        <v>135</v>
      </c>
      <c r="LOZ2" s="429"/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 t="s">
        <v>135</v>
      </c>
      <c r="LPP2" s="429"/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 t="s">
        <v>135</v>
      </c>
      <c r="LQF2" s="429"/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 t="s">
        <v>135</v>
      </c>
      <c r="LQV2" s="429"/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 t="s">
        <v>135</v>
      </c>
      <c r="LRL2" s="429"/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 t="s">
        <v>135</v>
      </c>
      <c r="LSB2" s="429"/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 t="s">
        <v>135</v>
      </c>
      <c r="LSR2" s="429"/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 t="s">
        <v>135</v>
      </c>
      <c r="LTH2" s="429"/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 t="s">
        <v>135</v>
      </c>
      <c r="LTX2" s="429"/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 t="s">
        <v>135</v>
      </c>
      <c r="LUN2" s="429"/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 t="s">
        <v>135</v>
      </c>
      <c r="LVD2" s="429"/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 t="s">
        <v>135</v>
      </c>
      <c r="LVT2" s="429"/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 t="s">
        <v>135</v>
      </c>
      <c r="LWJ2" s="429"/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 t="s">
        <v>135</v>
      </c>
      <c r="LWZ2" s="429"/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 t="s">
        <v>135</v>
      </c>
      <c r="LXP2" s="429"/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 t="s">
        <v>135</v>
      </c>
      <c r="LYF2" s="429"/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 t="s">
        <v>135</v>
      </c>
      <c r="LYV2" s="429"/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 t="s">
        <v>135</v>
      </c>
      <c r="LZL2" s="429"/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 t="s">
        <v>135</v>
      </c>
      <c r="MAB2" s="429"/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 t="s">
        <v>135</v>
      </c>
      <c r="MAR2" s="429"/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 t="s">
        <v>135</v>
      </c>
      <c r="MBH2" s="429"/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 t="s">
        <v>135</v>
      </c>
      <c r="MBX2" s="429"/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 t="s">
        <v>135</v>
      </c>
      <c r="MCN2" s="429"/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 t="s">
        <v>135</v>
      </c>
      <c r="MDD2" s="429"/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 t="s">
        <v>135</v>
      </c>
      <c r="MDT2" s="429"/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 t="s">
        <v>135</v>
      </c>
      <c r="MEJ2" s="429"/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 t="s">
        <v>135</v>
      </c>
      <c r="MEZ2" s="429"/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 t="s">
        <v>135</v>
      </c>
      <c r="MFP2" s="429"/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 t="s">
        <v>135</v>
      </c>
      <c r="MGF2" s="429"/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 t="s">
        <v>135</v>
      </c>
      <c r="MGV2" s="429"/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 t="s">
        <v>135</v>
      </c>
      <c r="MHL2" s="429"/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 t="s">
        <v>135</v>
      </c>
      <c r="MIB2" s="429"/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 t="s">
        <v>135</v>
      </c>
      <c r="MIR2" s="429"/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 t="s">
        <v>135</v>
      </c>
      <c r="MJH2" s="429"/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 t="s">
        <v>135</v>
      </c>
      <c r="MJX2" s="429"/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 t="s">
        <v>135</v>
      </c>
      <c r="MKN2" s="429"/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 t="s">
        <v>135</v>
      </c>
      <c r="MLD2" s="429"/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 t="s">
        <v>135</v>
      </c>
      <c r="MLT2" s="429"/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 t="s">
        <v>135</v>
      </c>
      <c r="MMJ2" s="429"/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 t="s">
        <v>135</v>
      </c>
      <c r="MMZ2" s="429"/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 t="s">
        <v>135</v>
      </c>
      <c r="MNP2" s="429"/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 t="s">
        <v>135</v>
      </c>
      <c r="MOF2" s="429"/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 t="s">
        <v>135</v>
      </c>
      <c r="MOV2" s="429"/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 t="s">
        <v>135</v>
      </c>
      <c r="MPL2" s="429"/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 t="s">
        <v>135</v>
      </c>
      <c r="MQB2" s="429"/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 t="s">
        <v>135</v>
      </c>
      <c r="MQR2" s="429"/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 t="s">
        <v>135</v>
      </c>
      <c r="MRH2" s="429"/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 t="s">
        <v>135</v>
      </c>
      <c r="MRX2" s="429"/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 t="s">
        <v>135</v>
      </c>
      <c r="MSN2" s="429"/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 t="s">
        <v>135</v>
      </c>
      <c r="MTD2" s="429"/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 t="s">
        <v>135</v>
      </c>
      <c r="MTT2" s="429"/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 t="s">
        <v>135</v>
      </c>
      <c r="MUJ2" s="429"/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 t="s">
        <v>135</v>
      </c>
      <c r="MUZ2" s="429"/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 t="s">
        <v>135</v>
      </c>
      <c r="MVP2" s="429"/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 t="s">
        <v>135</v>
      </c>
      <c r="MWF2" s="429"/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 t="s">
        <v>135</v>
      </c>
      <c r="MWV2" s="429"/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 t="s">
        <v>135</v>
      </c>
      <c r="MXL2" s="429"/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 t="s">
        <v>135</v>
      </c>
      <c r="MYB2" s="429"/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 t="s">
        <v>135</v>
      </c>
      <c r="MYR2" s="429"/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 t="s">
        <v>135</v>
      </c>
      <c r="MZH2" s="429"/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 t="s">
        <v>135</v>
      </c>
      <c r="MZX2" s="429"/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 t="s">
        <v>135</v>
      </c>
      <c r="NAN2" s="429"/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 t="s">
        <v>135</v>
      </c>
      <c r="NBD2" s="429"/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 t="s">
        <v>135</v>
      </c>
      <c r="NBT2" s="429"/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 t="s">
        <v>135</v>
      </c>
      <c r="NCJ2" s="429"/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 t="s">
        <v>135</v>
      </c>
      <c r="NCZ2" s="429"/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 t="s">
        <v>135</v>
      </c>
      <c r="NDP2" s="429"/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 t="s">
        <v>135</v>
      </c>
      <c r="NEF2" s="429"/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 t="s">
        <v>135</v>
      </c>
      <c r="NEV2" s="429"/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 t="s">
        <v>135</v>
      </c>
      <c r="NFL2" s="429"/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 t="s">
        <v>135</v>
      </c>
      <c r="NGB2" s="429"/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 t="s">
        <v>135</v>
      </c>
      <c r="NGR2" s="429"/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 t="s">
        <v>135</v>
      </c>
      <c r="NHH2" s="429"/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 t="s">
        <v>135</v>
      </c>
      <c r="NHX2" s="429"/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 t="s">
        <v>135</v>
      </c>
      <c r="NIN2" s="429"/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 t="s">
        <v>135</v>
      </c>
      <c r="NJD2" s="429"/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 t="s">
        <v>135</v>
      </c>
      <c r="NJT2" s="429"/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 t="s">
        <v>135</v>
      </c>
      <c r="NKJ2" s="429"/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 t="s">
        <v>135</v>
      </c>
      <c r="NKZ2" s="429"/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 t="s">
        <v>135</v>
      </c>
      <c r="NLP2" s="429"/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 t="s">
        <v>135</v>
      </c>
      <c r="NMF2" s="429"/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 t="s">
        <v>135</v>
      </c>
      <c r="NMV2" s="429"/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 t="s">
        <v>135</v>
      </c>
      <c r="NNL2" s="429"/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 t="s">
        <v>135</v>
      </c>
      <c r="NOB2" s="429"/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 t="s">
        <v>135</v>
      </c>
      <c r="NOR2" s="429"/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 t="s">
        <v>135</v>
      </c>
      <c r="NPH2" s="429"/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 t="s">
        <v>135</v>
      </c>
      <c r="NPX2" s="429"/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 t="s">
        <v>135</v>
      </c>
      <c r="NQN2" s="429"/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 t="s">
        <v>135</v>
      </c>
      <c r="NRD2" s="429"/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 t="s">
        <v>135</v>
      </c>
      <c r="NRT2" s="429"/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 t="s">
        <v>135</v>
      </c>
      <c r="NSJ2" s="429"/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 t="s">
        <v>135</v>
      </c>
      <c r="NSZ2" s="429"/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 t="s">
        <v>135</v>
      </c>
      <c r="NTP2" s="429"/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 t="s">
        <v>135</v>
      </c>
      <c r="NUF2" s="429"/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 t="s">
        <v>135</v>
      </c>
      <c r="NUV2" s="429"/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 t="s">
        <v>135</v>
      </c>
      <c r="NVL2" s="429"/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 t="s">
        <v>135</v>
      </c>
      <c r="NWB2" s="429"/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 t="s">
        <v>135</v>
      </c>
      <c r="NWR2" s="429"/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 t="s">
        <v>135</v>
      </c>
      <c r="NXH2" s="429"/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 t="s">
        <v>135</v>
      </c>
      <c r="NXX2" s="429"/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 t="s">
        <v>135</v>
      </c>
      <c r="NYN2" s="429"/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 t="s">
        <v>135</v>
      </c>
      <c r="NZD2" s="429"/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 t="s">
        <v>135</v>
      </c>
      <c r="NZT2" s="429"/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 t="s">
        <v>135</v>
      </c>
      <c r="OAJ2" s="429"/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 t="s">
        <v>135</v>
      </c>
      <c r="OAZ2" s="429"/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 t="s">
        <v>135</v>
      </c>
      <c r="OBP2" s="429"/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 t="s">
        <v>135</v>
      </c>
      <c r="OCF2" s="429"/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 t="s">
        <v>135</v>
      </c>
      <c r="OCV2" s="429"/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 t="s">
        <v>135</v>
      </c>
      <c r="ODL2" s="429"/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 t="s">
        <v>135</v>
      </c>
      <c r="OEB2" s="429"/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 t="s">
        <v>135</v>
      </c>
      <c r="OER2" s="429"/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 t="s">
        <v>135</v>
      </c>
      <c r="OFH2" s="429"/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 t="s">
        <v>135</v>
      </c>
      <c r="OFX2" s="429"/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 t="s">
        <v>135</v>
      </c>
      <c r="OGN2" s="429"/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 t="s">
        <v>135</v>
      </c>
      <c r="OHD2" s="429"/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 t="s">
        <v>135</v>
      </c>
      <c r="OHT2" s="429"/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 t="s">
        <v>135</v>
      </c>
      <c r="OIJ2" s="429"/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 t="s">
        <v>135</v>
      </c>
      <c r="OIZ2" s="429"/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 t="s">
        <v>135</v>
      </c>
      <c r="OJP2" s="429"/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 t="s">
        <v>135</v>
      </c>
      <c r="OKF2" s="429"/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 t="s">
        <v>135</v>
      </c>
      <c r="OKV2" s="429"/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 t="s">
        <v>135</v>
      </c>
      <c r="OLL2" s="429"/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 t="s">
        <v>135</v>
      </c>
      <c r="OMB2" s="429"/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 t="s">
        <v>135</v>
      </c>
      <c r="OMR2" s="429"/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 t="s">
        <v>135</v>
      </c>
      <c r="ONH2" s="429"/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 t="s">
        <v>135</v>
      </c>
      <c r="ONX2" s="429"/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 t="s">
        <v>135</v>
      </c>
      <c r="OON2" s="429"/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 t="s">
        <v>135</v>
      </c>
      <c r="OPD2" s="429"/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 t="s">
        <v>135</v>
      </c>
      <c r="OPT2" s="429"/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 t="s">
        <v>135</v>
      </c>
      <c r="OQJ2" s="429"/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 t="s">
        <v>135</v>
      </c>
      <c r="OQZ2" s="429"/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 t="s">
        <v>135</v>
      </c>
      <c r="ORP2" s="429"/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 t="s">
        <v>135</v>
      </c>
      <c r="OSF2" s="429"/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 t="s">
        <v>135</v>
      </c>
      <c r="OSV2" s="429"/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 t="s">
        <v>135</v>
      </c>
      <c r="OTL2" s="429"/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 t="s">
        <v>135</v>
      </c>
      <c r="OUB2" s="429"/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 t="s">
        <v>135</v>
      </c>
      <c r="OUR2" s="429"/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 t="s">
        <v>135</v>
      </c>
      <c r="OVH2" s="429"/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 t="s">
        <v>135</v>
      </c>
      <c r="OVX2" s="429"/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 t="s">
        <v>135</v>
      </c>
      <c r="OWN2" s="429"/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 t="s">
        <v>135</v>
      </c>
      <c r="OXD2" s="429"/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 t="s">
        <v>135</v>
      </c>
      <c r="OXT2" s="429"/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 t="s">
        <v>135</v>
      </c>
      <c r="OYJ2" s="429"/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 t="s">
        <v>135</v>
      </c>
      <c r="OYZ2" s="429"/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 t="s">
        <v>135</v>
      </c>
      <c r="OZP2" s="429"/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 t="s">
        <v>135</v>
      </c>
      <c r="PAF2" s="429"/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 t="s">
        <v>135</v>
      </c>
      <c r="PAV2" s="429"/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 t="s">
        <v>135</v>
      </c>
      <c r="PBL2" s="429"/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 t="s">
        <v>135</v>
      </c>
      <c r="PCB2" s="429"/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 t="s">
        <v>135</v>
      </c>
      <c r="PCR2" s="429"/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 t="s">
        <v>135</v>
      </c>
      <c r="PDH2" s="429"/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 t="s">
        <v>135</v>
      </c>
      <c r="PDX2" s="429"/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 t="s">
        <v>135</v>
      </c>
      <c r="PEN2" s="429"/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 t="s">
        <v>135</v>
      </c>
      <c r="PFD2" s="429"/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 t="s">
        <v>135</v>
      </c>
      <c r="PFT2" s="429"/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 t="s">
        <v>135</v>
      </c>
      <c r="PGJ2" s="429"/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 t="s">
        <v>135</v>
      </c>
      <c r="PGZ2" s="429"/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 t="s">
        <v>135</v>
      </c>
      <c r="PHP2" s="429"/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 t="s">
        <v>135</v>
      </c>
      <c r="PIF2" s="429"/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 t="s">
        <v>135</v>
      </c>
      <c r="PIV2" s="429"/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 t="s">
        <v>135</v>
      </c>
      <c r="PJL2" s="429"/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 t="s">
        <v>135</v>
      </c>
      <c r="PKB2" s="429"/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 t="s">
        <v>135</v>
      </c>
      <c r="PKR2" s="429"/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 t="s">
        <v>135</v>
      </c>
      <c r="PLH2" s="429"/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 t="s">
        <v>135</v>
      </c>
      <c r="PLX2" s="429"/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 t="s">
        <v>135</v>
      </c>
      <c r="PMN2" s="429"/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 t="s">
        <v>135</v>
      </c>
      <c r="PND2" s="429"/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 t="s">
        <v>135</v>
      </c>
      <c r="PNT2" s="429"/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 t="s">
        <v>135</v>
      </c>
      <c r="POJ2" s="429"/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 t="s">
        <v>135</v>
      </c>
      <c r="POZ2" s="429"/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 t="s">
        <v>135</v>
      </c>
      <c r="PPP2" s="429"/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 t="s">
        <v>135</v>
      </c>
      <c r="PQF2" s="429"/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 t="s">
        <v>135</v>
      </c>
      <c r="PQV2" s="429"/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 t="s">
        <v>135</v>
      </c>
      <c r="PRL2" s="429"/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 t="s">
        <v>135</v>
      </c>
      <c r="PSB2" s="429"/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 t="s">
        <v>135</v>
      </c>
      <c r="PSR2" s="429"/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 t="s">
        <v>135</v>
      </c>
      <c r="PTH2" s="429"/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 t="s">
        <v>135</v>
      </c>
      <c r="PTX2" s="429"/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 t="s">
        <v>135</v>
      </c>
      <c r="PUN2" s="429"/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 t="s">
        <v>135</v>
      </c>
      <c r="PVD2" s="429"/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 t="s">
        <v>135</v>
      </c>
      <c r="PVT2" s="429"/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 t="s">
        <v>135</v>
      </c>
      <c r="PWJ2" s="429"/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 t="s">
        <v>135</v>
      </c>
      <c r="PWZ2" s="429"/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 t="s">
        <v>135</v>
      </c>
      <c r="PXP2" s="429"/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 t="s">
        <v>135</v>
      </c>
      <c r="PYF2" s="429"/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 t="s">
        <v>135</v>
      </c>
      <c r="PYV2" s="429"/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 t="s">
        <v>135</v>
      </c>
      <c r="PZL2" s="429"/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 t="s">
        <v>135</v>
      </c>
      <c r="QAB2" s="429"/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 t="s">
        <v>135</v>
      </c>
      <c r="QAR2" s="429"/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 t="s">
        <v>135</v>
      </c>
      <c r="QBH2" s="429"/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 t="s">
        <v>135</v>
      </c>
      <c r="QBX2" s="429"/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 t="s">
        <v>135</v>
      </c>
      <c r="QCN2" s="429"/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 t="s">
        <v>135</v>
      </c>
      <c r="QDD2" s="429"/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 t="s">
        <v>135</v>
      </c>
      <c r="QDT2" s="429"/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 t="s">
        <v>135</v>
      </c>
      <c r="QEJ2" s="429"/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 t="s">
        <v>135</v>
      </c>
      <c r="QEZ2" s="429"/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 t="s">
        <v>135</v>
      </c>
      <c r="QFP2" s="429"/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 t="s">
        <v>135</v>
      </c>
      <c r="QGF2" s="429"/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 t="s">
        <v>135</v>
      </c>
      <c r="QGV2" s="429"/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 t="s">
        <v>135</v>
      </c>
      <c r="QHL2" s="429"/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 t="s">
        <v>135</v>
      </c>
      <c r="QIB2" s="429"/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 t="s">
        <v>135</v>
      </c>
      <c r="QIR2" s="429"/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 t="s">
        <v>135</v>
      </c>
      <c r="QJH2" s="429"/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 t="s">
        <v>135</v>
      </c>
      <c r="QJX2" s="429"/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 t="s">
        <v>135</v>
      </c>
      <c r="QKN2" s="429"/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 t="s">
        <v>135</v>
      </c>
      <c r="QLD2" s="429"/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 t="s">
        <v>135</v>
      </c>
      <c r="QLT2" s="429"/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 t="s">
        <v>135</v>
      </c>
      <c r="QMJ2" s="429"/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 t="s">
        <v>135</v>
      </c>
      <c r="QMZ2" s="429"/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 t="s">
        <v>135</v>
      </c>
      <c r="QNP2" s="429"/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 t="s">
        <v>135</v>
      </c>
      <c r="QOF2" s="429"/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 t="s">
        <v>135</v>
      </c>
      <c r="QOV2" s="429"/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 t="s">
        <v>135</v>
      </c>
      <c r="QPL2" s="429"/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 t="s">
        <v>135</v>
      </c>
      <c r="QQB2" s="429"/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 t="s">
        <v>135</v>
      </c>
      <c r="QQR2" s="429"/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 t="s">
        <v>135</v>
      </c>
      <c r="QRH2" s="429"/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 t="s">
        <v>135</v>
      </c>
      <c r="QRX2" s="429"/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 t="s">
        <v>135</v>
      </c>
      <c r="QSN2" s="429"/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 t="s">
        <v>135</v>
      </c>
      <c r="QTD2" s="429"/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 t="s">
        <v>135</v>
      </c>
      <c r="QTT2" s="429"/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 t="s">
        <v>135</v>
      </c>
      <c r="QUJ2" s="429"/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 t="s">
        <v>135</v>
      </c>
      <c r="QUZ2" s="429"/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 t="s">
        <v>135</v>
      </c>
      <c r="QVP2" s="429"/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 t="s">
        <v>135</v>
      </c>
      <c r="QWF2" s="429"/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 t="s">
        <v>135</v>
      </c>
      <c r="QWV2" s="429"/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 t="s">
        <v>135</v>
      </c>
      <c r="QXL2" s="429"/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 t="s">
        <v>135</v>
      </c>
      <c r="QYB2" s="429"/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 t="s">
        <v>135</v>
      </c>
      <c r="QYR2" s="429"/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 t="s">
        <v>135</v>
      </c>
      <c r="QZH2" s="429"/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 t="s">
        <v>135</v>
      </c>
      <c r="QZX2" s="429"/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 t="s">
        <v>135</v>
      </c>
      <c r="RAN2" s="429"/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 t="s">
        <v>135</v>
      </c>
      <c r="RBD2" s="429"/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 t="s">
        <v>135</v>
      </c>
      <c r="RBT2" s="429"/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 t="s">
        <v>135</v>
      </c>
      <c r="RCJ2" s="429"/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 t="s">
        <v>135</v>
      </c>
      <c r="RCZ2" s="429"/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 t="s">
        <v>135</v>
      </c>
      <c r="RDP2" s="429"/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 t="s">
        <v>135</v>
      </c>
      <c r="REF2" s="429"/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 t="s">
        <v>135</v>
      </c>
      <c r="REV2" s="429"/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 t="s">
        <v>135</v>
      </c>
      <c r="RFL2" s="429"/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 t="s">
        <v>135</v>
      </c>
      <c r="RGB2" s="429"/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 t="s">
        <v>135</v>
      </c>
      <c r="RGR2" s="429"/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 t="s">
        <v>135</v>
      </c>
      <c r="RHH2" s="429"/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 t="s">
        <v>135</v>
      </c>
      <c r="RHX2" s="429"/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 t="s">
        <v>135</v>
      </c>
      <c r="RIN2" s="429"/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 t="s">
        <v>135</v>
      </c>
      <c r="RJD2" s="429"/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 t="s">
        <v>135</v>
      </c>
      <c r="RJT2" s="429"/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 t="s">
        <v>135</v>
      </c>
      <c r="RKJ2" s="429"/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 t="s">
        <v>135</v>
      </c>
      <c r="RKZ2" s="429"/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 t="s">
        <v>135</v>
      </c>
      <c r="RLP2" s="429"/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 t="s">
        <v>135</v>
      </c>
      <c r="RMF2" s="429"/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 t="s">
        <v>135</v>
      </c>
      <c r="RMV2" s="429"/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 t="s">
        <v>135</v>
      </c>
      <c r="RNL2" s="429"/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 t="s">
        <v>135</v>
      </c>
      <c r="ROB2" s="429"/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 t="s">
        <v>135</v>
      </c>
      <c r="ROR2" s="429"/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 t="s">
        <v>135</v>
      </c>
      <c r="RPH2" s="429"/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 t="s">
        <v>135</v>
      </c>
      <c r="RPX2" s="429"/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 t="s">
        <v>135</v>
      </c>
      <c r="RQN2" s="429"/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 t="s">
        <v>135</v>
      </c>
      <c r="RRD2" s="429"/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 t="s">
        <v>135</v>
      </c>
      <c r="RRT2" s="429"/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 t="s">
        <v>135</v>
      </c>
      <c r="RSJ2" s="429"/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 t="s">
        <v>135</v>
      </c>
      <c r="RSZ2" s="429"/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 t="s">
        <v>135</v>
      </c>
      <c r="RTP2" s="429"/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 t="s">
        <v>135</v>
      </c>
      <c r="RUF2" s="429"/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 t="s">
        <v>135</v>
      </c>
      <c r="RUV2" s="429"/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 t="s">
        <v>135</v>
      </c>
      <c r="RVL2" s="429"/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 t="s">
        <v>135</v>
      </c>
      <c r="RWB2" s="429"/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 t="s">
        <v>135</v>
      </c>
      <c r="RWR2" s="429"/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 t="s">
        <v>135</v>
      </c>
      <c r="RXH2" s="429"/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 t="s">
        <v>135</v>
      </c>
      <c r="RXX2" s="429"/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 t="s">
        <v>135</v>
      </c>
      <c r="RYN2" s="429"/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 t="s">
        <v>135</v>
      </c>
      <c r="RZD2" s="429"/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 t="s">
        <v>135</v>
      </c>
      <c r="RZT2" s="429"/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 t="s">
        <v>135</v>
      </c>
      <c r="SAJ2" s="429"/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 t="s">
        <v>135</v>
      </c>
      <c r="SAZ2" s="429"/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 t="s">
        <v>135</v>
      </c>
      <c r="SBP2" s="429"/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 t="s">
        <v>135</v>
      </c>
      <c r="SCF2" s="429"/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 t="s">
        <v>135</v>
      </c>
      <c r="SCV2" s="429"/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 t="s">
        <v>135</v>
      </c>
      <c r="SDL2" s="429"/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 t="s">
        <v>135</v>
      </c>
      <c r="SEB2" s="429"/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 t="s">
        <v>135</v>
      </c>
      <c r="SER2" s="429"/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 t="s">
        <v>135</v>
      </c>
      <c r="SFH2" s="429"/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 t="s">
        <v>135</v>
      </c>
      <c r="SFX2" s="429"/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 t="s">
        <v>135</v>
      </c>
      <c r="SGN2" s="429"/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 t="s">
        <v>135</v>
      </c>
      <c r="SHD2" s="429"/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 t="s">
        <v>135</v>
      </c>
      <c r="SHT2" s="429"/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 t="s">
        <v>135</v>
      </c>
      <c r="SIJ2" s="429"/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 t="s">
        <v>135</v>
      </c>
      <c r="SIZ2" s="429"/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 t="s">
        <v>135</v>
      </c>
      <c r="SJP2" s="429"/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 t="s">
        <v>135</v>
      </c>
      <c r="SKF2" s="429"/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 t="s">
        <v>135</v>
      </c>
      <c r="SKV2" s="429"/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 t="s">
        <v>135</v>
      </c>
      <c r="SLL2" s="429"/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 t="s">
        <v>135</v>
      </c>
      <c r="SMB2" s="429"/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 t="s">
        <v>135</v>
      </c>
      <c r="SMR2" s="429"/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 t="s">
        <v>135</v>
      </c>
      <c r="SNH2" s="429"/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 t="s">
        <v>135</v>
      </c>
      <c r="SNX2" s="429"/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 t="s">
        <v>135</v>
      </c>
      <c r="SON2" s="429"/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 t="s">
        <v>135</v>
      </c>
      <c r="SPD2" s="429"/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 t="s">
        <v>135</v>
      </c>
      <c r="SPT2" s="429"/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 t="s">
        <v>135</v>
      </c>
      <c r="SQJ2" s="429"/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 t="s">
        <v>135</v>
      </c>
      <c r="SQZ2" s="429"/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 t="s">
        <v>135</v>
      </c>
      <c r="SRP2" s="429"/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 t="s">
        <v>135</v>
      </c>
      <c r="SSF2" s="429"/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 t="s">
        <v>135</v>
      </c>
      <c r="SSV2" s="429"/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 t="s">
        <v>135</v>
      </c>
      <c r="STL2" s="429"/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 t="s">
        <v>135</v>
      </c>
      <c r="SUB2" s="429"/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 t="s">
        <v>135</v>
      </c>
      <c r="SUR2" s="429"/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 t="s">
        <v>135</v>
      </c>
      <c r="SVH2" s="429"/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 t="s">
        <v>135</v>
      </c>
      <c r="SVX2" s="429"/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 t="s">
        <v>135</v>
      </c>
      <c r="SWN2" s="429"/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 t="s">
        <v>135</v>
      </c>
      <c r="SXD2" s="429"/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 t="s">
        <v>135</v>
      </c>
      <c r="SXT2" s="429"/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 t="s">
        <v>135</v>
      </c>
      <c r="SYJ2" s="429"/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 t="s">
        <v>135</v>
      </c>
      <c r="SYZ2" s="429"/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 t="s">
        <v>135</v>
      </c>
      <c r="SZP2" s="429"/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 t="s">
        <v>135</v>
      </c>
      <c r="TAF2" s="429"/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 t="s">
        <v>135</v>
      </c>
      <c r="TAV2" s="429"/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 t="s">
        <v>135</v>
      </c>
      <c r="TBL2" s="429"/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 t="s">
        <v>135</v>
      </c>
      <c r="TCB2" s="429"/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 t="s">
        <v>135</v>
      </c>
      <c r="TCR2" s="429"/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 t="s">
        <v>135</v>
      </c>
      <c r="TDH2" s="429"/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 t="s">
        <v>135</v>
      </c>
      <c r="TDX2" s="429"/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 t="s">
        <v>135</v>
      </c>
      <c r="TEN2" s="429"/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 t="s">
        <v>135</v>
      </c>
      <c r="TFD2" s="429"/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 t="s">
        <v>135</v>
      </c>
      <c r="TFT2" s="429"/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 t="s">
        <v>135</v>
      </c>
      <c r="TGJ2" s="429"/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 t="s">
        <v>135</v>
      </c>
      <c r="TGZ2" s="429"/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 t="s">
        <v>135</v>
      </c>
      <c r="THP2" s="429"/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 t="s">
        <v>135</v>
      </c>
      <c r="TIF2" s="429"/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 t="s">
        <v>135</v>
      </c>
      <c r="TIV2" s="429"/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 t="s">
        <v>135</v>
      </c>
      <c r="TJL2" s="429"/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 t="s">
        <v>135</v>
      </c>
      <c r="TKB2" s="429"/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 t="s">
        <v>135</v>
      </c>
      <c r="TKR2" s="429"/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 t="s">
        <v>135</v>
      </c>
      <c r="TLH2" s="429"/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 t="s">
        <v>135</v>
      </c>
      <c r="TLX2" s="429"/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 t="s">
        <v>135</v>
      </c>
      <c r="TMN2" s="429"/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 t="s">
        <v>135</v>
      </c>
      <c r="TND2" s="429"/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 t="s">
        <v>135</v>
      </c>
      <c r="TNT2" s="429"/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 t="s">
        <v>135</v>
      </c>
      <c r="TOJ2" s="429"/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 t="s">
        <v>135</v>
      </c>
      <c r="TOZ2" s="429"/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 t="s">
        <v>135</v>
      </c>
      <c r="TPP2" s="429"/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 t="s">
        <v>135</v>
      </c>
      <c r="TQF2" s="429"/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 t="s">
        <v>135</v>
      </c>
      <c r="TQV2" s="429"/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 t="s">
        <v>135</v>
      </c>
      <c r="TRL2" s="429"/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 t="s">
        <v>135</v>
      </c>
      <c r="TSB2" s="429"/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 t="s">
        <v>135</v>
      </c>
      <c r="TSR2" s="429"/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 t="s">
        <v>135</v>
      </c>
      <c r="TTH2" s="429"/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 t="s">
        <v>135</v>
      </c>
      <c r="TTX2" s="429"/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 t="s">
        <v>135</v>
      </c>
      <c r="TUN2" s="429"/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 t="s">
        <v>135</v>
      </c>
      <c r="TVD2" s="429"/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 t="s">
        <v>135</v>
      </c>
      <c r="TVT2" s="429"/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 t="s">
        <v>135</v>
      </c>
      <c r="TWJ2" s="429"/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 t="s">
        <v>135</v>
      </c>
      <c r="TWZ2" s="429"/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 t="s">
        <v>135</v>
      </c>
      <c r="TXP2" s="429"/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 t="s">
        <v>135</v>
      </c>
      <c r="TYF2" s="429"/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 t="s">
        <v>135</v>
      </c>
      <c r="TYV2" s="429"/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 t="s">
        <v>135</v>
      </c>
      <c r="TZL2" s="429"/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 t="s">
        <v>135</v>
      </c>
      <c r="UAB2" s="429"/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 t="s">
        <v>135</v>
      </c>
      <c r="UAR2" s="429"/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 t="s">
        <v>135</v>
      </c>
      <c r="UBH2" s="429"/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 t="s">
        <v>135</v>
      </c>
      <c r="UBX2" s="429"/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 t="s">
        <v>135</v>
      </c>
      <c r="UCN2" s="429"/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 t="s">
        <v>135</v>
      </c>
      <c r="UDD2" s="429"/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 t="s">
        <v>135</v>
      </c>
      <c r="UDT2" s="429"/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 t="s">
        <v>135</v>
      </c>
      <c r="UEJ2" s="429"/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 t="s">
        <v>135</v>
      </c>
      <c r="UEZ2" s="429"/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 t="s">
        <v>135</v>
      </c>
      <c r="UFP2" s="429"/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 t="s">
        <v>135</v>
      </c>
      <c r="UGF2" s="429"/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 t="s">
        <v>135</v>
      </c>
      <c r="UGV2" s="429"/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 t="s">
        <v>135</v>
      </c>
      <c r="UHL2" s="429"/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 t="s">
        <v>135</v>
      </c>
      <c r="UIB2" s="429"/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 t="s">
        <v>135</v>
      </c>
      <c r="UIR2" s="429"/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 t="s">
        <v>135</v>
      </c>
      <c r="UJH2" s="429"/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 t="s">
        <v>135</v>
      </c>
      <c r="UJX2" s="429"/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 t="s">
        <v>135</v>
      </c>
      <c r="UKN2" s="429"/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 t="s">
        <v>135</v>
      </c>
      <c r="ULD2" s="429"/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 t="s">
        <v>135</v>
      </c>
      <c r="ULT2" s="429"/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 t="s">
        <v>135</v>
      </c>
      <c r="UMJ2" s="429"/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 t="s">
        <v>135</v>
      </c>
      <c r="UMZ2" s="429"/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 t="s">
        <v>135</v>
      </c>
      <c r="UNP2" s="429"/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 t="s">
        <v>135</v>
      </c>
      <c r="UOF2" s="429"/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 t="s">
        <v>135</v>
      </c>
      <c r="UOV2" s="429"/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 t="s">
        <v>135</v>
      </c>
      <c r="UPL2" s="429"/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 t="s">
        <v>135</v>
      </c>
      <c r="UQB2" s="429"/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 t="s">
        <v>135</v>
      </c>
      <c r="UQR2" s="429"/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 t="s">
        <v>135</v>
      </c>
      <c r="URH2" s="429"/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 t="s">
        <v>135</v>
      </c>
      <c r="URX2" s="429"/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 t="s">
        <v>135</v>
      </c>
      <c r="USN2" s="429"/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 t="s">
        <v>135</v>
      </c>
      <c r="UTD2" s="429"/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 t="s">
        <v>135</v>
      </c>
      <c r="UTT2" s="429"/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 t="s">
        <v>135</v>
      </c>
      <c r="UUJ2" s="429"/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 t="s">
        <v>135</v>
      </c>
      <c r="UUZ2" s="429"/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 t="s">
        <v>135</v>
      </c>
      <c r="UVP2" s="429"/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 t="s">
        <v>135</v>
      </c>
      <c r="UWF2" s="429"/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 t="s">
        <v>135</v>
      </c>
      <c r="UWV2" s="429"/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 t="s">
        <v>135</v>
      </c>
      <c r="UXL2" s="429"/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 t="s">
        <v>135</v>
      </c>
      <c r="UYB2" s="429"/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 t="s">
        <v>135</v>
      </c>
      <c r="UYR2" s="429"/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 t="s">
        <v>135</v>
      </c>
      <c r="UZH2" s="429"/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 t="s">
        <v>135</v>
      </c>
      <c r="UZX2" s="429"/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 t="s">
        <v>135</v>
      </c>
      <c r="VAN2" s="429"/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 t="s">
        <v>135</v>
      </c>
      <c r="VBD2" s="429"/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 t="s">
        <v>135</v>
      </c>
      <c r="VBT2" s="429"/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 t="s">
        <v>135</v>
      </c>
      <c r="VCJ2" s="429"/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 t="s">
        <v>135</v>
      </c>
      <c r="VCZ2" s="429"/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 t="s">
        <v>135</v>
      </c>
      <c r="VDP2" s="429"/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 t="s">
        <v>135</v>
      </c>
      <c r="VEF2" s="429"/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 t="s">
        <v>135</v>
      </c>
      <c r="VEV2" s="429"/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 t="s">
        <v>135</v>
      </c>
      <c r="VFL2" s="429"/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 t="s">
        <v>135</v>
      </c>
      <c r="VGB2" s="429"/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 t="s">
        <v>135</v>
      </c>
      <c r="VGR2" s="429"/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 t="s">
        <v>135</v>
      </c>
      <c r="VHH2" s="429"/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 t="s">
        <v>135</v>
      </c>
      <c r="VHX2" s="429"/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 t="s">
        <v>135</v>
      </c>
      <c r="VIN2" s="429"/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 t="s">
        <v>135</v>
      </c>
      <c r="VJD2" s="429"/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 t="s">
        <v>135</v>
      </c>
      <c r="VJT2" s="429"/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 t="s">
        <v>135</v>
      </c>
      <c r="VKJ2" s="429"/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 t="s">
        <v>135</v>
      </c>
      <c r="VKZ2" s="429"/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 t="s">
        <v>135</v>
      </c>
      <c r="VLP2" s="429"/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 t="s">
        <v>135</v>
      </c>
      <c r="VMF2" s="429"/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 t="s">
        <v>135</v>
      </c>
      <c r="VMV2" s="429"/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 t="s">
        <v>135</v>
      </c>
      <c r="VNL2" s="429"/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 t="s">
        <v>135</v>
      </c>
      <c r="VOB2" s="429"/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 t="s">
        <v>135</v>
      </c>
      <c r="VOR2" s="429"/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 t="s">
        <v>135</v>
      </c>
      <c r="VPH2" s="429"/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 t="s">
        <v>135</v>
      </c>
      <c r="VPX2" s="429"/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 t="s">
        <v>135</v>
      </c>
      <c r="VQN2" s="429"/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 t="s">
        <v>135</v>
      </c>
      <c r="VRD2" s="429"/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 t="s">
        <v>135</v>
      </c>
      <c r="VRT2" s="429"/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 t="s">
        <v>135</v>
      </c>
      <c r="VSJ2" s="429"/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 t="s">
        <v>135</v>
      </c>
      <c r="VSZ2" s="429"/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 t="s">
        <v>135</v>
      </c>
      <c r="VTP2" s="429"/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 t="s">
        <v>135</v>
      </c>
      <c r="VUF2" s="429"/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 t="s">
        <v>135</v>
      </c>
      <c r="VUV2" s="429"/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 t="s">
        <v>135</v>
      </c>
      <c r="VVL2" s="429"/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 t="s">
        <v>135</v>
      </c>
      <c r="VWB2" s="429"/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 t="s">
        <v>135</v>
      </c>
      <c r="VWR2" s="429"/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 t="s">
        <v>135</v>
      </c>
      <c r="VXH2" s="429"/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 t="s">
        <v>135</v>
      </c>
      <c r="VXX2" s="429"/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 t="s">
        <v>135</v>
      </c>
      <c r="VYN2" s="429"/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 t="s">
        <v>135</v>
      </c>
      <c r="VZD2" s="429"/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 t="s">
        <v>135</v>
      </c>
      <c r="VZT2" s="429"/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 t="s">
        <v>135</v>
      </c>
      <c r="WAJ2" s="429"/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 t="s">
        <v>135</v>
      </c>
      <c r="WAZ2" s="429"/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 t="s">
        <v>135</v>
      </c>
      <c r="WBP2" s="429"/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 t="s">
        <v>135</v>
      </c>
      <c r="WCF2" s="429"/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 t="s">
        <v>135</v>
      </c>
      <c r="WCV2" s="429"/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 t="s">
        <v>135</v>
      </c>
      <c r="WDL2" s="429"/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 t="s">
        <v>135</v>
      </c>
      <c r="WEB2" s="429"/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 t="s">
        <v>135</v>
      </c>
      <c r="WER2" s="429"/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 t="s">
        <v>135</v>
      </c>
      <c r="WFH2" s="429"/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 t="s">
        <v>135</v>
      </c>
      <c r="WFX2" s="429"/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 t="s">
        <v>135</v>
      </c>
      <c r="WGN2" s="429"/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 t="s">
        <v>135</v>
      </c>
      <c r="WHD2" s="429"/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 t="s">
        <v>135</v>
      </c>
      <c r="WHT2" s="429"/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 t="s">
        <v>135</v>
      </c>
      <c r="WIJ2" s="429"/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 t="s">
        <v>135</v>
      </c>
      <c r="WIZ2" s="429"/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 t="s">
        <v>135</v>
      </c>
      <c r="WJP2" s="429"/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 t="s">
        <v>135</v>
      </c>
      <c r="WKF2" s="429"/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 t="s">
        <v>135</v>
      </c>
      <c r="WKV2" s="429"/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 t="s">
        <v>135</v>
      </c>
      <c r="WLL2" s="429"/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 t="s">
        <v>135</v>
      </c>
      <c r="WMB2" s="429"/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 t="s">
        <v>135</v>
      </c>
      <c r="WMR2" s="429"/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 t="s">
        <v>135</v>
      </c>
      <c r="WNH2" s="429"/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 t="s">
        <v>135</v>
      </c>
      <c r="WNX2" s="429"/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 t="s">
        <v>135</v>
      </c>
      <c r="WON2" s="429"/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 t="s">
        <v>135</v>
      </c>
      <c r="WPD2" s="429"/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 t="s">
        <v>135</v>
      </c>
      <c r="WPT2" s="429"/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 t="s">
        <v>135</v>
      </c>
      <c r="WQJ2" s="429"/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 t="s">
        <v>135</v>
      </c>
      <c r="WQZ2" s="429"/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 t="s">
        <v>135</v>
      </c>
      <c r="WRP2" s="429"/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 t="s">
        <v>135</v>
      </c>
      <c r="WSF2" s="429"/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 t="s">
        <v>135</v>
      </c>
      <c r="WSV2" s="429"/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 t="s">
        <v>135</v>
      </c>
      <c r="WTL2" s="429"/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 t="s">
        <v>135</v>
      </c>
      <c r="WUB2" s="429"/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 t="s">
        <v>135</v>
      </c>
      <c r="WUR2" s="429"/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 t="s">
        <v>135</v>
      </c>
      <c r="WVH2" s="429"/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 t="s">
        <v>135</v>
      </c>
      <c r="WVX2" s="429"/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 t="s">
        <v>135</v>
      </c>
      <c r="WWN2" s="429"/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 t="s">
        <v>135</v>
      </c>
      <c r="WXD2" s="429"/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 t="s">
        <v>135</v>
      </c>
      <c r="WXT2" s="429"/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 t="s">
        <v>135</v>
      </c>
      <c r="WYJ2" s="429"/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 t="s">
        <v>135</v>
      </c>
      <c r="WYZ2" s="429"/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 t="s">
        <v>135</v>
      </c>
      <c r="WZP2" s="429"/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 t="s">
        <v>135</v>
      </c>
      <c r="XAF2" s="429"/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 t="s">
        <v>135</v>
      </c>
      <c r="XAV2" s="429"/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 t="s">
        <v>135</v>
      </c>
      <c r="XBL2" s="429"/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 t="s">
        <v>135</v>
      </c>
      <c r="XCB2" s="429"/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 t="s">
        <v>135</v>
      </c>
      <c r="XCR2" s="429"/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 t="s">
        <v>135</v>
      </c>
      <c r="XDH2" s="429"/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 t="s">
        <v>135</v>
      </c>
      <c r="XDX2" s="429"/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 t="s">
        <v>135</v>
      </c>
      <c r="XEN2" s="429"/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</row>
    <row r="3" spans="1:16382" s="79" customFormat="1" ht="26.25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4"/>
      <c r="K3" s="166"/>
      <c r="L3" s="47"/>
      <c r="M3" s="167"/>
      <c r="N3" s="16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167"/>
      <c r="AD3" s="168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167"/>
      <c r="AT3" s="168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167"/>
      <c r="BJ3" s="168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167"/>
      <c r="BZ3" s="168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167"/>
      <c r="CP3" s="168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76"/>
      <c r="DF3" s="43" t="s">
        <v>136</v>
      </c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76"/>
      <c r="DV3" s="43" t="s">
        <v>136</v>
      </c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76"/>
      <c r="EL3" s="43" t="s">
        <v>136</v>
      </c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76"/>
      <c r="FB3" s="43" t="s">
        <v>136</v>
      </c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76"/>
      <c r="FR3" s="43" t="s">
        <v>136</v>
      </c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76"/>
      <c r="GH3" s="43" t="s">
        <v>136</v>
      </c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76"/>
      <c r="GX3" s="43" t="s">
        <v>136</v>
      </c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76"/>
      <c r="HN3" s="43" t="s">
        <v>136</v>
      </c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76"/>
      <c r="ID3" s="43" t="s">
        <v>136</v>
      </c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76"/>
      <c r="IT3" s="43" t="s">
        <v>136</v>
      </c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76"/>
      <c r="JJ3" s="43" t="s">
        <v>136</v>
      </c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76"/>
      <c r="JZ3" s="43" t="s">
        <v>136</v>
      </c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76"/>
      <c r="KP3" s="43" t="s">
        <v>136</v>
      </c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76"/>
      <c r="LF3" s="43" t="s">
        <v>136</v>
      </c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76"/>
      <c r="LV3" s="43" t="s">
        <v>136</v>
      </c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76"/>
      <c r="ML3" s="43" t="s">
        <v>136</v>
      </c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76"/>
      <c r="NB3" s="43" t="s">
        <v>136</v>
      </c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76"/>
      <c r="NR3" s="43" t="s">
        <v>136</v>
      </c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76"/>
      <c r="OH3" s="43" t="s">
        <v>136</v>
      </c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76"/>
      <c r="OX3" s="43" t="s">
        <v>136</v>
      </c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76"/>
      <c r="PN3" s="43" t="s">
        <v>136</v>
      </c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76"/>
      <c r="QD3" s="43" t="s">
        <v>136</v>
      </c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76"/>
      <c r="QT3" s="43" t="s">
        <v>136</v>
      </c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76"/>
      <c r="RJ3" s="43" t="s">
        <v>136</v>
      </c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76"/>
      <c r="RZ3" s="43" t="s">
        <v>136</v>
      </c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76"/>
      <c r="SP3" s="43" t="s">
        <v>136</v>
      </c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76"/>
      <c r="TF3" s="43" t="s">
        <v>136</v>
      </c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76"/>
      <c r="TV3" s="43" t="s">
        <v>136</v>
      </c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76"/>
      <c r="UL3" s="43" t="s">
        <v>136</v>
      </c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76"/>
      <c r="VB3" s="43" t="s">
        <v>136</v>
      </c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76"/>
      <c r="VR3" s="43" t="s">
        <v>136</v>
      </c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76"/>
      <c r="WH3" s="43" t="s">
        <v>136</v>
      </c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76"/>
      <c r="WX3" s="43" t="s">
        <v>136</v>
      </c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76"/>
      <c r="XN3" s="43" t="s">
        <v>136</v>
      </c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76"/>
      <c r="YD3" s="43" t="s">
        <v>136</v>
      </c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76"/>
      <c r="YT3" s="43" t="s">
        <v>136</v>
      </c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76"/>
      <c r="ZJ3" s="43" t="s">
        <v>136</v>
      </c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76"/>
      <c r="ZZ3" s="43" t="s">
        <v>136</v>
      </c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76"/>
      <c r="AAP3" s="43" t="s">
        <v>136</v>
      </c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76"/>
      <c r="ABF3" s="43" t="s">
        <v>136</v>
      </c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76"/>
      <c r="ABV3" s="43" t="s">
        <v>136</v>
      </c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76"/>
      <c r="ACL3" s="43" t="s">
        <v>136</v>
      </c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76"/>
      <c r="ADB3" s="43" t="s">
        <v>136</v>
      </c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76"/>
      <c r="ADR3" s="43" t="s">
        <v>136</v>
      </c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76"/>
      <c r="AEH3" s="43" t="s">
        <v>136</v>
      </c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76"/>
      <c r="AEX3" s="43" t="s">
        <v>136</v>
      </c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76"/>
      <c r="AFN3" s="43" t="s">
        <v>136</v>
      </c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76"/>
      <c r="AGD3" s="43" t="s">
        <v>136</v>
      </c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76"/>
      <c r="AGT3" s="43" t="s">
        <v>136</v>
      </c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76"/>
      <c r="AHJ3" s="43" t="s">
        <v>136</v>
      </c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76"/>
      <c r="AHZ3" s="43" t="s">
        <v>136</v>
      </c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76"/>
      <c r="AIP3" s="43" t="s">
        <v>136</v>
      </c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76"/>
      <c r="AJF3" s="43" t="s">
        <v>136</v>
      </c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76"/>
      <c r="AJV3" s="43" t="s">
        <v>136</v>
      </c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76"/>
      <c r="AKL3" s="43" t="s">
        <v>136</v>
      </c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76"/>
      <c r="ALB3" s="43" t="s">
        <v>136</v>
      </c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76"/>
      <c r="ALR3" s="43" t="s">
        <v>136</v>
      </c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76"/>
      <c r="AMH3" s="43" t="s">
        <v>136</v>
      </c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76"/>
      <c r="AMX3" s="43" t="s">
        <v>136</v>
      </c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76"/>
      <c r="ANN3" s="43" t="s">
        <v>136</v>
      </c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76"/>
      <c r="AOD3" s="43" t="s">
        <v>136</v>
      </c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76"/>
      <c r="AOT3" s="43" t="s">
        <v>136</v>
      </c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76"/>
      <c r="APJ3" s="43" t="s">
        <v>136</v>
      </c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76"/>
      <c r="APZ3" s="43" t="s">
        <v>136</v>
      </c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76"/>
      <c r="AQP3" s="43" t="s">
        <v>136</v>
      </c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76"/>
      <c r="ARF3" s="43" t="s">
        <v>136</v>
      </c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76"/>
      <c r="ARV3" s="43" t="s">
        <v>136</v>
      </c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76"/>
      <c r="ASL3" s="43" t="s">
        <v>136</v>
      </c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76"/>
      <c r="ATB3" s="43" t="s">
        <v>136</v>
      </c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76"/>
      <c r="ATR3" s="43" t="s">
        <v>136</v>
      </c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76"/>
      <c r="AUH3" s="43" t="s">
        <v>136</v>
      </c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76"/>
      <c r="AUX3" s="43" t="s">
        <v>136</v>
      </c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76"/>
      <c r="AVN3" s="43" t="s">
        <v>136</v>
      </c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76"/>
      <c r="AWD3" s="43" t="s">
        <v>136</v>
      </c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76"/>
      <c r="AWT3" s="43" t="s">
        <v>136</v>
      </c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76"/>
      <c r="AXJ3" s="43" t="s">
        <v>136</v>
      </c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76"/>
      <c r="AXZ3" s="43" t="s">
        <v>136</v>
      </c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76"/>
      <c r="AYP3" s="43" t="s">
        <v>136</v>
      </c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76"/>
      <c r="AZF3" s="43" t="s">
        <v>136</v>
      </c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76"/>
      <c r="AZV3" s="43" t="s">
        <v>136</v>
      </c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76"/>
      <c r="BAL3" s="43" t="s">
        <v>136</v>
      </c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76"/>
      <c r="BBB3" s="43" t="s">
        <v>136</v>
      </c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76"/>
      <c r="BBR3" s="43" t="s">
        <v>136</v>
      </c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76"/>
      <c r="BCH3" s="43" t="s">
        <v>136</v>
      </c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76"/>
      <c r="BCX3" s="43" t="s">
        <v>136</v>
      </c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76"/>
      <c r="BDN3" s="43" t="s">
        <v>136</v>
      </c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76"/>
      <c r="BED3" s="43" t="s">
        <v>136</v>
      </c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76"/>
      <c r="BET3" s="43" t="s">
        <v>136</v>
      </c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76"/>
      <c r="BFJ3" s="43" t="s">
        <v>136</v>
      </c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76"/>
      <c r="BFZ3" s="43" t="s">
        <v>136</v>
      </c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76"/>
      <c r="BGP3" s="43" t="s">
        <v>136</v>
      </c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76"/>
      <c r="BHF3" s="43" t="s">
        <v>136</v>
      </c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76"/>
      <c r="BHV3" s="43" t="s">
        <v>136</v>
      </c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76"/>
      <c r="BIL3" s="43" t="s">
        <v>136</v>
      </c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76"/>
      <c r="BJB3" s="43" t="s">
        <v>136</v>
      </c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76"/>
      <c r="BJR3" s="43" t="s">
        <v>136</v>
      </c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76"/>
      <c r="BKH3" s="43" t="s">
        <v>136</v>
      </c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76"/>
      <c r="BKX3" s="43" t="s">
        <v>136</v>
      </c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76"/>
      <c r="BLN3" s="43" t="s">
        <v>136</v>
      </c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76"/>
      <c r="BMD3" s="43" t="s">
        <v>136</v>
      </c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76"/>
      <c r="BMT3" s="43" t="s">
        <v>136</v>
      </c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76"/>
      <c r="BNJ3" s="43" t="s">
        <v>136</v>
      </c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76"/>
      <c r="BNZ3" s="43" t="s">
        <v>136</v>
      </c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76"/>
      <c r="BOP3" s="43" t="s">
        <v>136</v>
      </c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76"/>
      <c r="BPF3" s="43" t="s">
        <v>136</v>
      </c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76"/>
      <c r="BPV3" s="43" t="s">
        <v>136</v>
      </c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76"/>
      <c r="BQL3" s="43" t="s">
        <v>136</v>
      </c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76"/>
      <c r="BRB3" s="43" t="s">
        <v>136</v>
      </c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76"/>
      <c r="BRR3" s="43" t="s">
        <v>136</v>
      </c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76"/>
      <c r="BSH3" s="43" t="s">
        <v>136</v>
      </c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76"/>
      <c r="BSX3" s="43" t="s">
        <v>136</v>
      </c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76"/>
      <c r="BTN3" s="43" t="s">
        <v>136</v>
      </c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76"/>
      <c r="BUD3" s="43" t="s">
        <v>136</v>
      </c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76"/>
      <c r="BUT3" s="43" t="s">
        <v>136</v>
      </c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76"/>
      <c r="BVJ3" s="43" t="s">
        <v>136</v>
      </c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76"/>
      <c r="BVZ3" s="43" t="s">
        <v>136</v>
      </c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76"/>
      <c r="BWP3" s="43" t="s">
        <v>136</v>
      </c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76"/>
      <c r="BXF3" s="43" t="s">
        <v>136</v>
      </c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76"/>
      <c r="BXV3" s="43" t="s">
        <v>136</v>
      </c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76"/>
      <c r="BYL3" s="43" t="s">
        <v>136</v>
      </c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76"/>
      <c r="BZB3" s="43" t="s">
        <v>136</v>
      </c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76"/>
      <c r="BZR3" s="43" t="s">
        <v>136</v>
      </c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76"/>
      <c r="CAH3" s="43" t="s">
        <v>136</v>
      </c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76"/>
      <c r="CAX3" s="43" t="s">
        <v>136</v>
      </c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76"/>
      <c r="CBN3" s="43" t="s">
        <v>136</v>
      </c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76"/>
      <c r="CCD3" s="43" t="s">
        <v>136</v>
      </c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76"/>
      <c r="CCT3" s="43" t="s">
        <v>136</v>
      </c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76"/>
      <c r="CDJ3" s="43" t="s">
        <v>136</v>
      </c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76"/>
      <c r="CDZ3" s="43" t="s">
        <v>136</v>
      </c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76"/>
      <c r="CEP3" s="43" t="s">
        <v>136</v>
      </c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76"/>
      <c r="CFF3" s="43" t="s">
        <v>136</v>
      </c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76"/>
      <c r="CFV3" s="43" t="s">
        <v>136</v>
      </c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76"/>
      <c r="CGL3" s="43" t="s">
        <v>136</v>
      </c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76"/>
      <c r="CHB3" s="43" t="s">
        <v>136</v>
      </c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76"/>
      <c r="CHR3" s="43" t="s">
        <v>136</v>
      </c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76"/>
      <c r="CIH3" s="43" t="s">
        <v>136</v>
      </c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76"/>
      <c r="CIX3" s="43" t="s">
        <v>136</v>
      </c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76"/>
      <c r="CJN3" s="43" t="s">
        <v>136</v>
      </c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76"/>
      <c r="CKD3" s="43" t="s">
        <v>136</v>
      </c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76"/>
      <c r="CKT3" s="43" t="s">
        <v>136</v>
      </c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76"/>
      <c r="CLJ3" s="43" t="s">
        <v>136</v>
      </c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76"/>
      <c r="CLZ3" s="43" t="s">
        <v>136</v>
      </c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76"/>
      <c r="CMP3" s="43" t="s">
        <v>136</v>
      </c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76"/>
      <c r="CNF3" s="43" t="s">
        <v>136</v>
      </c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76"/>
      <c r="CNV3" s="43" t="s">
        <v>136</v>
      </c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76"/>
      <c r="COL3" s="43" t="s">
        <v>136</v>
      </c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76"/>
      <c r="CPB3" s="43" t="s">
        <v>136</v>
      </c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76"/>
      <c r="CPR3" s="43" t="s">
        <v>136</v>
      </c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76"/>
      <c r="CQH3" s="43" t="s">
        <v>136</v>
      </c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76"/>
      <c r="CQX3" s="43" t="s">
        <v>136</v>
      </c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76"/>
      <c r="CRN3" s="43" t="s">
        <v>136</v>
      </c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76"/>
      <c r="CSD3" s="43" t="s">
        <v>136</v>
      </c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76"/>
      <c r="CST3" s="43" t="s">
        <v>136</v>
      </c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76"/>
      <c r="CTJ3" s="43" t="s">
        <v>136</v>
      </c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76"/>
      <c r="CTZ3" s="43" t="s">
        <v>136</v>
      </c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76"/>
      <c r="CUP3" s="43" t="s">
        <v>136</v>
      </c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76"/>
      <c r="CVF3" s="43" t="s">
        <v>136</v>
      </c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76"/>
      <c r="CVV3" s="43" t="s">
        <v>136</v>
      </c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76"/>
      <c r="CWL3" s="43" t="s">
        <v>136</v>
      </c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76"/>
      <c r="CXB3" s="43" t="s">
        <v>136</v>
      </c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76"/>
      <c r="CXR3" s="43" t="s">
        <v>136</v>
      </c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76"/>
      <c r="CYH3" s="43" t="s">
        <v>136</v>
      </c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76"/>
      <c r="CYX3" s="43" t="s">
        <v>136</v>
      </c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76"/>
      <c r="CZN3" s="43" t="s">
        <v>136</v>
      </c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76"/>
      <c r="DAD3" s="43" t="s">
        <v>136</v>
      </c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76"/>
      <c r="DAT3" s="43" t="s">
        <v>136</v>
      </c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76"/>
      <c r="DBJ3" s="43" t="s">
        <v>136</v>
      </c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76"/>
      <c r="DBZ3" s="43" t="s">
        <v>136</v>
      </c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76"/>
      <c r="DCP3" s="43" t="s">
        <v>136</v>
      </c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76"/>
      <c r="DDF3" s="43" t="s">
        <v>136</v>
      </c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76"/>
      <c r="DDV3" s="43" t="s">
        <v>136</v>
      </c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76"/>
      <c r="DEL3" s="43" t="s">
        <v>136</v>
      </c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76"/>
      <c r="DFB3" s="43" t="s">
        <v>136</v>
      </c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76"/>
      <c r="DFR3" s="43" t="s">
        <v>136</v>
      </c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76"/>
      <c r="DGH3" s="43" t="s">
        <v>136</v>
      </c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76"/>
      <c r="DGX3" s="43" t="s">
        <v>136</v>
      </c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76"/>
      <c r="DHN3" s="43" t="s">
        <v>136</v>
      </c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76"/>
      <c r="DID3" s="43" t="s">
        <v>136</v>
      </c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76"/>
      <c r="DIT3" s="43" t="s">
        <v>136</v>
      </c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76"/>
      <c r="DJJ3" s="43" t="s">
        <v>136</v>
      </c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76"/>
      <c r="DJZ3" s="43" t="s">
        <v>136</v>
      </c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76"/>
      <c r="DKP3" s="43" t="s">
        <v>136</v>
      </c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76"/>
      <c r="DLF3" s="43" t="s">
        <v>136</v>
      </c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76"/>
      <c r="DLV3" s="43" t="s">
        <v>136</v>
      </c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76"/>
      <c r="DML3" s="43" t="s">
        <v>136</v>
      </c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76"/>
      <c r="DNB3" s="43" t="s">
        <v>136</v>
      </c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76"/>
      <c r="DNR3" s="43" t="s">
        <v>136</v>
      </c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76"/>
      <c r="DOH3" s="43" t="s">
        <v>136</v>
      </c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76"/>
      <c r="DOX3" s="43" t="s">
        <v>136</v>
      </c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76"/>
      <c r="DPN3" s="43" t="s">
        <v>136</v>
      </c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76"/>
      <c r="DQD3" s="43" t="s">
        <v>136</v>
      </c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76"/>
      <c r="DQT3" s="43" t="s">
        <v>136</v>
      </c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76"/>
      <c r="DRJ3" s="43" t="s">
        <v>136</v>
      </c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76"/>
      <c r="DRZ3" s="43" t="s">
        <v>136</v>
      </c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76"/>
      <c r="DSP3" s="43" t="s">
        <v>136</v>
      </c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76"/>
      <c r="DTF3" s="43" t="s">
        <v>136</v>
      </c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76"/>
      <c r="DTV3" s="43" t="s">
        <v>136</v>
      </c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76"/>
      <c r="DUL3" s="43" t="s">
        <v>136</v>
      </c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76"/>
      <c r="DVB3" s="43" t="s">
        <v>136</v>
      </c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76"/>
      <c r="DVR3" s="43" t="s">
        <v>136</v>
      </c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76"/>
      <c r="DWH3" s="43" t="s">
        <v>136</v>
      </c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76"/>
      <c r="DWX3" s="43" t="s">
        <v>136</v>
      </c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76"/>
      <c r="DXN3" s="43" t="s">
        <v>136</v>
      </c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76"/>
      <c r="DYD3" s="43" t="s">
        <v>136</v>
      </c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76"/>
      <c r="DYT3" s="43" t="s">
        <v>136</v>
      </c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76"/>
      <c r="DZJ3" s="43" t="s">
        <v>136</v>
      </c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76"/>
      <c r="DZZ3" s="43" t="s">
        <v>136</v>
      </c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76"/>
      <c r="EAP3" s="43" t="s">
        <v>136</v>
      </c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76"/>
      <c r="EBF3" s="43" t="s">
        <v>136</v>
      </c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76"/>
      <c r="EBV3" s="43" t="s">
        <v>136</v>
      </c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76"/>
      <c r="ECL3" s="43" t="s">
        <v>136</v>
      </c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76"/>
      <c r="EDB3" s="43" t="s">
        <v>136</v>
      </c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76"/>
      <c r="EDR3" s="43" t="s">
        <v>136</v>
      </c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76"/>
      <c r="EEH3" s="43" t="s">
        <v>136</v>
      </c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76"/>
      <c r="EEX3" s="43" t="s">
        <v>136</v>
      </c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76"/>
      <c r="EFN3" s="43" t="s">
        <v>136</v>
      </c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76"/>
      <c r="EGD3" s="43" t="s">
        <v>136</v>
      </c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76"/>
      <c r="EGT3" s="43" t="s">
        <v>136</v>
      </c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76"/>
      <c r="EHJ3" s="43" t="s">
        <v>136</v>
      </c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76"/>
      <c r="EHZ3" s="43" t="s">
        <v>136</v>
      </c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76"/>
      <c r="EIP3" s="43" t="s">
        <v>136</v>
      </c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76"/>
      <c r="EJF3" s="43" t="s">
        <v>136</v>
      </c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76"/>
      <c r="EJV3" s="43" t="s">
        <v>136</v>
      </c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76"/>
      <c r="EKL3" s="43" t="s">
        <v>136</v>
      </c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76"/>
      <c r="ELB3" s="43" t="s">
        <v>136</v>
      </c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76"/>
      <c r="ELR3" s="43" t="s">
        <v>136</v>
      </c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76"/>
      <c r="EMH3" s="43" t="s">
        <v>136</v>
      </c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76"/>
      <c r="EMX3" s="43" t="s">
        <v>136</v>
      </c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76"/>
      <c r="ENN3" s="43" t="s">
        <v>136</v>
      </c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76"/>
      <c r="EOD3" s="43" t="s">
        <v>136</v>
      </c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76"/>
      <c r="EOT3" s="43" t="s">
        <v>136</v>
      </c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76"/>
      <c r="EPJ3" s="43" t="s">
        <v>136</v>
      </c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76"/>
      <c r="EPZ3" s="43" t="s">
        <v>136</v>
      </c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76"/>
      <c r="EQP3" s="43" t="s">
        <v>136</v>
      </c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76"/>
      <c r="ERF3" s="43" t="s">
        <v>136</v>
      </c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76"/>
      <c r="ERV3" s="43" t="s">
        <v>136</v>
      </c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76"/>
      <c r="ESL3" s="43" t="s">
        <v>136</v>
      </c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76"/>
      <c r="ETB3" s="43" t="s">
        <v>136</v>
      </c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76"/>
      <c r="ETR3" s="43" t="s">
        <v>136</v>
      </c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76"/>
      <c r="EUH3" s="43" t="s">
        <v>136</v>
      </c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76"/>
      <c r="EUX3" s="43" t="s">
        <v>136</v>
      </c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76"/>
      <c r="EVN3" s="43" t="s">
        <v>136</v>
      </c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76"/>
      <c r="EWD3" s="43" t="s">
        <v>136</v>
      </c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76"/>
      <c r="EWT3" s="43" t="s">
        <v>136</v>
      </c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76"/>
      <c r="EXJ3" s="43" t="s">
        <v>136</v>
      </c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76"/>
      <c r="EXZ3" s="43" t="s">
        <v>136</v>
      </c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76"/>
      <c r="EYP3" s="43" t="s">
        <v>136</v>
      </c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76"/>
      <c r="EZF3" s="43" t="s">
        <v>136</v>
      </c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76"/>
      <c r="EZV3" s="43" t="s">
        <v>136</v>
      </c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76"/>
      <c r="FAL3" s="43" t="s">
        <v>136</v>
      </c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76"/>
      <c r="FBB3" s="43" t="s">
        <v>136</v>
      </c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76"/>
      <c r="FBR3" s="43" t="s">
        <v>136</v>
      </c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76"/>
      <c r="FCH3" s="43" t="s">
        <v>136</v>
      </c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76"/>
      <c r="FCX3" s="43" t="s">
        <v>136</v>
      </c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76"/>
      <c r="FDN3" s="43" t="s">
        <v>136</v>
      </c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76"/>
      <c r="FED3" s="43" t="s">
        <v>136</v>
      </c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76"/>
      <c r="FET3" s="43" t="s">
        <v>136</v>
      </c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76"/>
      <c r="FFJ3" s="43" t="s">
        <v>136</v>
      </c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76"/>
      <c r="FFZ3" s="43" t="s">
        <v>136</v>
      </c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76"/>
      <c r="FGP3" s="43" t="s">
        <v>136</v>
      </c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76"/>
      <c r="FHF3" s="43" t="s">
        <v>136</v>
      </c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76"/>
      <c r="FHV3" s="43" t="s">
        <v>136</v>
      </c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76"/>
      <c r="FIL3" s="43" t="s">
        <v>136</v>
      </c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76"/>
      <c r="FJB3" s="43" t="s">
        <v>136</v>
      </c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76"/>
      <c r="FJR3" s="43" t="s">
        <v>136</v>
      </c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76"/>
      <c r="FKH3" s="43" t="s">
        <v>136</v>
      </c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76"/>
      <c r="FKX3" s="43" t="s">
        <v>136</v>
      </c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76"/>
      <c r="FLN3" s="43" t="s">
        <v>136</v>
      </c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76"/>
      <c r="FMD3" s="43" t="s">
        <v>136</v>
      </c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76"/>
      <c r="FMT3" s="43" t="s">
        <v>136</v>
      </c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76"/>
      <c r="FNJ3" s="43" t="s">
        <v>136</v>
      </c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76"/>
      <c r="FNZ3" s="43" t="s">
        <v>136</v>
      </c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76"/>
      <c r="FOP3" s="43" t="s">
        <v>136</v>
      </c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76"/>
      <c r="FPF3" s="43" t="s">
        <v>136</v>
      </c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76"/>
      <c r="FPV3" s="43" t="s">
        <v>136</v>
      </c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76"/>
      <c r="FQL3" s="43" t="s">
        <v>136</v>
      </c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76"/>
      <c r="FRB3" s="43" t="s">
        <v>136</v>
      </c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76"/>
      <c r="FRR3" s="43" t="s">
        <v>136</v>
      </c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76"/>
      <c r="FSH3" s="43" t="s">
        <v>136</v>
      </c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76"/>
      <c r="FSX3" s="43" t="s">
        <v>136</v>
      </c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76"/>
      <c r="FTN3" s="43" t="s">
        <v>136</v>
      </c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76"/>
      <c r="FUD3" s="43" t="s">
        <v>136</v>
      </c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76"/>
      <c r="FUT3" s="43" t="s">
        <v>136</v>
      </c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76"/>
      <c r="FVJ3" s="43" t="s">
        <v>136</v>
      </c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76"/>
      <c r="FVZ3" s="43" t="s">
        <v>136</v>
      </c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76"/>
      <c r="FWP3" s="43" t="s">
        <v>136</v>
      </c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76"/>
      <c r="FXF3" s="43" t="s">
        <v>136</v>
      </c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76"/>
      <c r="FXV3" s="43" t="s">
        <v>136</v>
      </c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76"/>
      <c r="FYL3" s="43" t="s">
        <v>136</v>
      </c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76"/>
      <c r="FZB3" s="43" t="s">
        <v>136</v>
      </c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76"/>
      <c r="FZR3" s="43" t="s">
        <v>136</v>
      </c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76"/>
      <c r="GAH3" s="43" t="s">
        <v>136</v>
      </c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76"/>
      <c r="GAX3" s="43" t="s">
        <v>136</v>
      </c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76"/>
      <c r="GBN3" s="43" t="s">
        <v>136</v>
      </c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76"/>
      <c r="GCD3" s="43" t="s">
        <v>136</v>
      </c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76"/>
      <c r="GCT3" s="43" t="s">
        <v>136</v>
      </c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76"/>
      <c r="GDJ3" s="43" t="s">
        <v>136</v>
      </c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76"/>
      <c r="GDZ3" s="43" t="s">
        <v>136</v>
      </c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76"/>
      <c r="GEP3" s="43" t="s">
        <v>136</v>
      </c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76"/>
      <c r="GFF3" s="43" t="s">
        <v>136</v>
      </c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76"/>
      <c r="GFV3" s="43" t="s">
        <v>136</v>
      </c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76"/>
      <c r="GGL3" s="43" t="s">
        <v>136</v>
      </c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76"/>
      <c r="GHB3" s="43" t="s">
        <v>136</v>
      </c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76"/>
      <c r="GHR3" s="43" t="s">
        <v>136</v>
      </c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76"/>
      <c r="GIH3" s="43" t="s">
        <v>136</v>
      </c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76"/>
      <c r="GIX3" s="43" t="s">
        <v>136</v>
      </c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76"/>
      <c r="GJN3" s="43" t="s">
        <v>136</v>
      </c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76"/>
      <c r="GKD3" s="43" t="s">
        <v>136</v>
      </c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76"/>
      <c r="GKT3" s="43" t="s">
        <v>136</v>
      </c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76"/>
      <c r="GLJ3" s="43" t="s">
        <v>136</v>
      </c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76"/>
      <c r="GLZ3" s="43" t="s">
        <v>136</v>
      </c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76"/>
      <c r="GMP3" s="43" t="s">
        <v>136</v>
      </c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76"/>
      <c r="GNF3" s="43" t="s">
        <v>136</v>
      </c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76"/>
      <c r="GNV3" s="43" t="s">
        <v>136</v>
      </c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76"/>
      <c r="GOL3" s="43" t="s">
        <v>136</v>
      </c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76"/>
      <c r="GPB3" s="43" t="s">
        <v>136</v>
      </c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76"/>
      <c r="GPR3" s="43" t="s">
        <v>136</v>
      </c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76"/>
      <c r="GQH3" s="43" t="s">
        <v>136</v>
      </c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76"/>
      <c r="GQX3" s="43" t="s">
        <v>136</v>
      </c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76"/>
      <c r="GRN3" s="43" t="s">
        <v>136</v>
      </c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76"/>
      <c r="GSD3" s="43" t="s">
        <v>136</v>
      </c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76"/>
      <c r="GST3" s="43" t="s">
        <v>136</v>
      </c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76"/>
      <c r="GTJ3" s="43" t="s">
        <v>136</v>
      </c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76"/>
      <c r="GTZ3" s="43" t="s">
        <v>136</v>
      </c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76"/>
      <c r="GUP3" s="43" t="s">
        <v>136</v>
      </c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76"/>
      <c r="GVF3" s="43" t="s">
        <v>136</v>
      </c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76"/>
      <c r="GVV3" s="43" t="s">
        <v>136</v>
      </c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76"/>
      <c r="GWL3" s="43" t="s">
        <v>136</v>
      </c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76"/>
      <c r="GXB3" s="43" t="s">
        <v>136</v>
      </c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76"/>
      <c r="GXR3" s="43" t="s">
        <v>136</v>
      </c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76"/>
      <c r="GYH3" s="43" t="s">
        <v>136</v>
      </c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76"/>
      <c r="GYX3" s="43" t="s">
        <v>136</v>
      </c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76"/>
      <c r="GZN3" s="43" t="s">
        <v>136</v>
      </c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76"/>
      <c r="HAD3" s="43" t="s">
        <v>136</v>
      </c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76"/>
      <c r="HAT3" s="43" t="s">
        <v>136</v>
      </c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76"/>
      <c r="HBJ3" s="43" t="s">
        <v>136</v>
      </c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76"/>
      <c r="HBZ3" s="43" t="s">
        <v>136</v>
      </c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76"/>
      <c r="HCP3" s="43" t="s">
        <v>136</v>
      </c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76"/>
      <c r="HDF3" s="43" t="s">
        <v>136</v>
      </c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76"/>
      <c r="HDV3" s="43" t="s">
        <v>136</v>
      </c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76"/>
      <c r="HEL3" s="43" t="s">
        <v>136</v>
      </c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76"/>
      <c r="HFB3" s="43" t="s">
        <v>136</v>
      </c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76"/>
      <c r="HFR3" s="43" t="s">
        <v>136</v>
      </c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76"/>
      <c r="HGH3" s="43" t="s">
        <v>136</v>
      </c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76"/>
      <c r="HGX3" s="43" t="s">
        <v>136</v>
      </c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76"/>
      <c r="HHN3" s="43" t="s">
        <v>136</v>
      </c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76"/>
      <c r="HID3" s="43" t="s">
        <v>136</v>
      </c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76"/>
      <c r="HIT3" s="43" t="s">
        <v>136</v>
      </c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76"/>
      <c r="HJJ3" s="43" t="s">
        <v>136</v>
      </c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76"/>
      <c r="HJZ3" s="43" t="s">
        <v>136</v>
      </c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76"/>
      <c r="HKP3" s="43" t="s">
        <v>136</v>
      </c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76"/>
      <c r="HLF3" s="43" t="s">
        <v>136</v>
      </c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76"/>
      <c r="HLV3" s="43" t="s">
        <v>136</v>
      </c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76"/>
      <c r="HML3" s="43" t="s">
        <v>136</v>
      </c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76"/>
      <c r="HNB3" s="43" t="s">
        <v>136</v>
      </c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76"/>
      <c r="HNR3" s="43" t="s">
        <v>136</v>
      </c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76"/>
      <c r="HOH3" s="43" t="s">
        <v>136</v>
      </c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76"/>
      <c r="HOX3" s="43" t="s">
        <v>136</v>
      </c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76"/>
      <c r="HPN3" s="43" t="s">
        <v>136</v>
      </c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76"/>
      <c r="HQD3" s="43" t="s">
        <v>136</v>
      </c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76"/>
      <c r="HQT3" s="43" t="s">
        <v>136</v>
      </c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76"/>
      <c r="HRJ3" s="43" t="s">
        <v>136</v>
      </c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76"/>
      <c r="HRZ3" s="43" t="s">
        <v>136</v>
      </c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76"/>
      <c r="HSP3" s="43" t="s">
        <v>136</v>
      </c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76"/>
      <c r="HTF3" s="43" t="s">
        <v>136</v>
      </c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76"/>
      <c r="HTV3" s="43" t="s">
        <v>136</v>
      </c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76"/>
      <c r="HUL3" s="43" t="s">
        <v>136</v>
      </c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76"/>
      <c r="HVB3" s="43" t="s">
        <v>136</v>
      </c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76"/>
      <c r="HVR3" s="43" t="s">
        <v>136</v>
      </c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76"/>
      <c r="HWH3" s="43" t="s">
        <v>136</v>
      </c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76"/>
      <c r="HWX3" s="43" t="s">
        <v>136</v>
      </c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76"/>
      <c r="HXN3" s="43" t="s">
        <v>136</v>
      </c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76"/>
      <c r="HYD3" s="43" t="s">
        <v>136</v>
      </c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76"/>
      <c r="HYT3" s="43" t="s">
        <v>136</v>
      </c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76"/>
      <c r="HZJ3" s="43" t="s">
        <v>136</v>
      </c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76"/>
      <c r="HZZ3" s="43" t="s">
        <v>136</v>
      </c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76"/>
      <c r="IAP3" s="43" t="s">
        <v>136</v>
      </c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76"/>
      <c r="IBF3" s="43" t="s">
        <v>136</v>
      </c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76"/>
      <c r="IBV3" s="43" t="s">
        <v>136</v>
      </c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76"/>
      <c r="ICL3" s="43" t="s">
        <v>136</v>
      </c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76"/>
      <c r="IDB3" s="43" t="s">
        <v>136</v>
      </c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76"/>
      <c r="IDR3" s="43" t="s">
        <v>136</v>
      </c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76"/>
      <c r="IEH3" s="43" t="s">
        <v>136</v>
      </c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76"/>
      <c r="IEX3" s="43" t="s">
        <v>136</v>
      </c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76"/>
      <c r="IFN3" s="43" t="s">
        <v>136</v>
      </c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76"/>
      <c r="IGD3" s="43" t="s">
        <v>136</v>
      </c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76"/>
      <c r="IGT3" s="43" t="s">
        <v>136</v>
      </c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76"/>
      <c r="IHJ3" s="43" t="s">
        <v>136</v>
      </c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76"/>
      <c r="IHZ3" s="43" t="s">
        <v>136</v>
      </c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76"/>
      <c r="IIP3" s="43" t="s">
        <v>136</v>
      </c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76"/>
      <c r="IJF3" s="43" t="s">
        <v>136</v>
      </c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76"/>
      <c r="IJV3" s="43" t="s">
        <v>136</v>
      </c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76"/>
      <c r="IKL3" s="43" t="s">
        <v>136</v>
      </c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76"/>
      <c r="ILB3" s="43" t="s">
        <v>136</v>
      </c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76"/>
      <c r="ILR3" s="43" t="s">
        <v>136</v>
      </c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76"/>
      <c r="IMH3" s="43" t="s">
        <v>136</v>
      </c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76"/>
      <c r="IMX3" s="43" t="s">
        <v>136</v>
      </c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76"/>
      <c r="INN3" s="43" t="s">
        <v>136</v>
      </c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76"/>
      <c r="IOD3" s="43" t="s">
        <v>136</v>
      </c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76"/>
      <c r="IOT3" s="43" t="s">
        <v>136</v>
      </c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76"/>
      <c r="IPJ3" s="43" t="s">
        <v>136</v>
      </c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76"/>
      <c r="IPZ3" s="43" t="s">
        <v>136</v>
      </c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76"/>
      <c r="IQP3" s="43" t="s">
        <v>136</v>
      </c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76"/>
      <c r="IRF3" s="43" t="s">
        <v>136</v>
      </c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76"/>
      <c r="IRV3" s="43" t="s">
        <v>136</v>
      </c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76"/>
      <c r="ISL3" s="43" t="s">
        <v>136</v>
      </c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76"/>
      <c r="ITB3" s="43" t="s">
        <v>136</v>
      </c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76"/>
      <c r="ITR3" s="43" t="s">
        <v>136</v>
      </c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76"/>
      <c r="IUH3" s="43" t="s">
        <v>136</v>
      </c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76"/>
      <c r="IUX3" s="43" t="s">
        <v>136</v>
      </c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76"/>
      <c r="IVN3" s="43" t="s">
        <v>136</v>
      </c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76"/>
      <c r="IWD3" s="43" t="s">
        <v>136</v>
      </c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76"/>
      <c r="IWT3" s="43" t="s">
        <v>136</v>
      </c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76"/>
      <c r="IXJ3" s="43" t="s">
        <v>136</v>
      </c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76"/>
      <c r="IXZ3" s="43" t="s">
        <v>136</v>
      </c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76"/>
      <c r="IYP3" s="43" t="s">
        <v>136</v>
      </c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76"/>
      <c r="IZF3" s="43" t="s">
        <v>136</v>
      </c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76"/>
      <c r="IZV3" s="43" t="s">
        <v>136</v>
      </c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76"/>
      <c r="JAL3" s="43" t="s">
        <v>136</v>
      </c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76"/>
      <c r="JBB3" s="43" t="s">
        <v>136</v>
      </c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76"/>
      <c r="JBR3" s="43" t="s">
        <v>136</v>
      </c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76"/>
      <c r="JCH3" s="43" t="s">
        <v>136</v>
      </c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76"/>
      <c r="JCX3" s="43" t="s">
        <v>136</v>
      </c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76"/>
      <c r="JDN3" s="43" t="s">
        <v>136</v>
      </c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76"/>
      <c r="JED3" s="43" t="s">
        <v>136</v>
      </c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76"/>
      <c r="JET3" s="43" t="s">
        <v>136</v>
      </c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76"/>
      <c r="JFJ3" s="43" t="s">
        <v>136</v>
      </c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76"/>
      <c r="JFZ3" s="43" t="s">
        <v>136</v>
      </c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76"/>
      <c r="JGP3" s="43" t="s">
        <v>136</v>
      </c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76"/>
      <c r="JHF3" s="43" t="s">
        <v>136</v>
      </c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76"/>
      <c r="JHV3" s="43" t="s">
        <v>136</v>
      </c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76"/>
      <c r="JIL3" s="43" t="s">
        <v>136</v>
      </c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76"/>
      <c r="JJB3" s="43" t="s">
        <v>136</v>
      </c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76"/>
      <c r="JJR3" s="43" t="s">
        <v>136</v>
      </c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76"/>
      <c r="JKH3" s="43" t="s">
        <v>136</v>
      </c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76"/>
      <c r="JKX3" s="43" t="s">
        <v>136</v>
      </c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76"/>
      <c r="JLN3" s="43" t="s">
        <v>136</v>
      </c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76"/>
      <c r="JMD3" s="43" t="s">
        <v>136</v>
      </c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76"/>
      <c r="JMT3" s="43" t="s">
        <v>136</v>
      </c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76"/>
      <c r="JNJ3" s="43" t="s">
        <v>136</v>
      </c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76"/>
      <c r="JNZ3" s="43" t="s">
        <v>136</v>
      </c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76"/>
      <c r="JOP3" s="43" t="s">
        <v>136</v>
      </c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76"/>
      <c r="JPF3" s="43" t="s">
        <v>136</v>
      </c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76"/>
      <c r="JPV3" s="43" t="s">
        <v>136</v>
      </c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76"/>
      <c r="JQL3" s="43" t="s">
        <v>136</v>
      </c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76"/>
      <c r="JRB3" s="43" t="s">
        <v>136</v>
      </c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76"/>
      <c r="JRR3" s="43" t="s">
        <v>136</v>
      </c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76"/>
      <c r="JSH3" s="43" t="s">
        <v>136</v>
      </c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76"/>
      <c r="JSX3" s="43" t="s">
        <v>136</v>
      </c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76"/>
      <c r="JTN3" s="43" t="s">
        <v>136</v>
      </c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76"/>
      <c r="JUD3" s="43" t="s">
        <v>136</v>
      </c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76"/>
      <c r="JUT3" s="43" t="s">
        <v>136</v>
      </c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76"/>
      <c r="JVJ3" s="43" t="s">
        <v>136</v>
      </c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76"/>
      <c r="JVZ3" s="43" t="s">
        <v>136</v>
      </c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76"/>
      <c r="JWP3" s="43" t="s">
        <v>136</v>
      </c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76"/>
      <c r="JXF3" s="43" t="s">
        <v>136</v>
      </c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76"/>
      <c r="JXV3" s="43" t="s">
        <v>136</v>
      </c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76"/>
      <c r="JYL3" s="43" t="s">
        <v>136</v>
      </c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76"/>
      <c r="JZB3" s="43" t="s">
        <v>136</v>
      </c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76"/>
      <c r="JZR3" s="43" t="s">
        <v>136</v>
      </c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76"/>
      <c r="KAH3" s="43" t="s">
        <v>136</v>
      </c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76"/>
      <c r="KAX3" s="43" t="s">
        <v>136</v>
      </c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76"/>
      <c r="KBN3" s="43" t="s">
        <v>136</v>
      </c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76"/>
      <c r="KCD3" s="43" t="s">
        <v>136</v>
      </c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76"/>
      <c r="KCT3" s="43" t="s">
        <v>136</v>
      </c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76"/>
      <c r="KDJ3" s="43" t="s">
        <v>136</v>
      </c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76"/>
      <c r="KDZ3" s="43" t="s">
        <v>136</v>
      </c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76"/>
      <c r="KEP3" s="43" t="s">
        <v>136</v>
      </c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76"/>
      <c r="KFF3" s="43" t="s">
        <v>136</v>
      </c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76"/>
      <c r="KFV3" s="43" t="s">
        <v>136</v>
      </c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76"/>
      <c r="KGL3" s="43" t="s">
        <v>136</v>
      </c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76"/>
      <c r="KHB3" s="43" t="s">
        <v>136</v>
      </c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76"/>
      <c r="KHR3" s="43" t="s">
        <v>136</v>
      </c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76"/>
      <c r="KIH3" s="43" t="s">
        <v>136</v>
      </c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76"/>
      <c r="KIX3" s="43" t="s">
        <v>136</v>
      </c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76"/>
      <c r="KJN3" s="43" t="s">
        <v>136</v>
      </c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76"/>
      <c r="KKD3" s="43" t="s">
        <v>136</v>
      </c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76"/>
      <c r="KKT3" s="43" t="s">
        <v>136</v>
      </c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76"/>
      <c r="KLJ3" s="43" t="s">
        <v>136</v>
      </c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76"/>
      <c r="KLZ3" s="43" t="s">
        <v>136</v>
      </c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76"/>
      <c r="KMP3" s="43" t="s">
        <v>136</v>
      </c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76"/>
      <c r="KNF3" s="43" t="s">
        <v>136</v>
      </c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76"/>
      <c r="KNV3" s="43" t="s">
        <v>136</v>
      </c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76"/>
      <c r="KOL3" s="43" t="s">
        <v>136</v>
      </c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76"/>
      <c r="KPB3" s="43" t="s">
        <v>136</v>
      </c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76"/>
      <c r="KPR3" s="43" t="s">
        <v>136</v>
      </c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76"/>
      <c r="KQH3" s="43" t="s">
        <v>136</v>
      </c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76"/>
      <c r="KQX3" s="43" t="s">
        <v>136</v>
      </c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76"/>
      <c r="KRN3" s="43" t="s">
        <v>136</v>
      </c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76"/>
      <c r="KSD3" s="43" t="s">
        <v>136</v>
      </c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76"/>
      <c r="KST3" s="43" t="s">
        <v>136</v>
      </c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76"/>
      <c r="KTJ3" s="43" t="s">
        <v>136</v>
      </c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76"/>
      <c r="KTZ3" s="43" t="s">
        <v>136</v>
      </c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76"/>
      <c r="KUP3" s="43" t="s">
        <v>136</v>
      </c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76"/>
      <c r="KVF3" s="43" t="s">
        <v>136</v>
      </c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76"/>
      <c r="KVV3" s="43" t="s">
        <v>136</v>
      </c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76"/>
      <c r="KWL3" s="43" t="s">
        <v>136</v>
      </c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76"/>
      <c r="KXB3" s="43" t="s">
        <v>136</v>
      </c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76"/>
      <c r="KXR3" s="43" t="s">
        <v>136</v>
      </c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76"/>
      <c r="KYH3" s="43" t="s">
        <v>136</v>
      </c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76"/>
      <c r="KYX3" s="43" t="s">
        <v>136</v>
      </c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76"/>
      <c r="KZN3" s="43" t="s">
        <v>136</v>
      </c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76"/>
      <c r="LAD3" s="43" t="s">
        <v>136</v>
      </c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76"/>
      <c r="LAT3" s="43" t="s">
        <v>136</v>
      </c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76"/>
      <c r="LBJ3" s="43" t="s">
        <v>136</v>
      </c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76"/>
      <c r="LBZ3" s="43" t="s">
        <v>136</v>
      </c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76"/>
      <c r="LCP3" s="43" t="s">
        <v>136</v>
      </c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76"/>
      <c r="LDF3" s="43" t="s">
        <v>136</v>
      </c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76"/>
      <c r="LDV3" s="43" t="s">
        <v>136</v>
      </c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76"/>
      <c r="LEL3" s="43" t="s">
        <v>136</v>
      </c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76"/>
      <c r="LFB3" s="43" t="s">
        <v>136</v>
      </c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76"/>
      <c r="LFR3" s="43" t="s">
        <v>136</v>
      </c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76"/>
      <c r="LGH3" s="43" t="s">
        <v>136</v>
      </c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76"/>
      <c r="LGX3" s="43" t="s">
        <v>136</v>
      </c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76"/>
      <c r="LHN3" s="43" t="s">
        <v>136</v>
      </c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76"/>
      <c r="LID3" s="43" t="s">
        <v>136</v>
      </c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76"/>
      <c r="LIT3" s="43" t="s">
        <v>136</v>
      </c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76"/>
      <c r="LJJ3" s="43" t="s">
        <v>136</v>
      </c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76"/>
      <c r="LJZ3" s="43" t="s">
        <v>136</v>
      </c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76"/>
      <c r="LKP3" s="43" t="s">
        <v>136</v>
      </c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76"/>
      <c r="LLF3" s="43" t="s">
        <v>136</v>
      </c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76"/>
      <c r="LLV3" s="43" t="s">
        <v>136</v>
      </c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76"/>
      <c r="LML3" s="43" t="s">
        <v>136</v>
      </c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76"/>
      <c r="LNB3" s="43" t="s">
        <v>136</v>
      </c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76"/>
      <c r="LNR3" s="43" t="s">
        <v>136</v>
      </c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76"/>
      <c r="LOH3" s="43" t="s">
        <v>136</v>
      </c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76"/>
      <c r="LOX3" s="43" t="s">
        <v>136</v>
      </c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76"/>
      <c r="LPN3" s="43" t="s">
        <v>136</v>
      </c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76"/>
      <c r="LQD3" s="43" t="s">
        <v>136</v>
      </c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76"/>
      <c r="LQT3" s="43" t="s">
        <v>136</v>
      </c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76"/>
      <c r="LRJ3" s="43" t="s">
        <v>136</v>
      </c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76"/>
      <c r="LRZ3" s="43" t="s">
        <v>136</v>
      </c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76"/>
      <c r="LSP3" s="43" t="s">
        <v>136</v>
      </c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76"/>
      <c r="LTF3" s="43" t="s">
        <v>136</v>
      </c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76"/>
      <c r="LTV3" s="43" t="s">
        <v>136</v>
      </c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76"/>
      <c r="LUL3" s="43" t="s">
        <v>136</v>
      </c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76"/>
      <c r="LVB3" s="43" t="s">
        <v>136</v>
      </c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76"/>
      <c r="LVR3" s="43" t="s">
        <v>136</v>
      </c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76"/>
      <c r="LWH3" s="43" t="s">
        <v>136</v>
      </c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76"/>
      <c r="LWX3" s="43" t="s">
        <v>136</v>
      </c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76"/>
      <c r="LXN3" s="43" t="s">
        <v>136</v>
      </c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76"/>
      <c r="LYD3" s="43" t="s">
        <v>136</v>
      </c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76"/>
      <c r="LYT3" s="43" t="s">
        <v>136</v>
      </c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76"/>
      <c r="LZJ3" s="43" t="s">
        <v>136</v>
      </c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76"/>
      <c r="LZZ3" s="43" t="s">
        <v>136</v>
      </c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76"/>
      <c r="MAP3" s="43" t="s">
        <v>136</v>
      </c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76"/>
      <c r="MBF3" s="43" t="s">
        <v>136</v>
      </c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76"/>
      <c r="MBV3" s="43" t="s">
        <v>136</v>
      </c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76"/>
      <c r="MCL3" s="43" t="s">
        <v>136</v>
      </c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76"/>
      <c r="MDB3" s="43" t="s">
        <v>136</v>
      </c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76"/>
      <c r="MDR3" s="43" t="s">
        <v>136</v>
      </c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76"/>
      <c r="MEH3" s="43" t="s">
        <v>136</v>
      </c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76"/>
      <c r="MEX3" s="43" t="s">
        <v>136</v>
      </c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76"/>
      <c r="MFN3" s="43" t="s">
        <v>136</v>
      </c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76"/>
      <c r="MGD3" s="43" t="s">
        <v>136</v>
      </c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76"/>
      <c r="MGT3" s="43" t="s">
        <v>136</v>
      </c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76"/>
      <c r="MHJ3" s="43" t="s">
        <v>136</v>
      </c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76"/>
      <c r="MHZ3" s="43" t="s">
        <v>136</v>
      </c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76"/>
      <c r="MIP3" s="43" t="s">
        <v>136</v>
      </c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76"/>
      <c r="MJF3" s="43" t="s">
        <v>136</v>
      </c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76"/>
      <c r="MJV3" s="43" t="s">
        <v>136</v>
      </c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76"/>
      <c r="MKL3" s="43" t="s">
        <v>136</v>
      </c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76"/>
      <c r="MLB3" s="43" t="s">
        <v>136</v>
      </c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76"/>
      <c r="MLR3" s="43" t="s">
        <v>136</v>
      </c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76"/>
      <c r="MMH3" s="43" t="s">
        <v>136</v>
      </c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76"/>
      <c r="MMX3" s="43" t="s">
        <v>136</v>
      </c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76"/>
      <c r="MNN3" s="43" t="s">
        <v>136</v>
      </c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76"/>
      <c r="MOD3" s="43" t="s">
        <v>136</v>
      </c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76"/>
      <c r="MOT3" s="43" t="s">
        <v>136</v>
      </c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76"/>
      <c r="MPJ3" s="43" t="s">
        <v>136</v>
      </c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76"/>
      <c r="MPZ3" s="43" t="s">
        <v>136</v>
      </c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76"/>
      <c r="MQP3" s="43" t="s">
        <v>136</v>
      </c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76"/>
      <c r="MRF3" s="43" t="s">
        <v>136</v>
      </c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76"/>
      <c r="MRV3" s="43" t="s">
        <v>136</v>
      </c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76"/>
      <c r="MSL3" s="43" t="s">
        <v>136</v>
      </c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76"/>
      <c r="MTB3" s="43" t="s">
        <v>136</v>
      </c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76"/>
      <c r="MTR3" s="43" t="s">
        <v>136</v>
      </c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76"/>
      <c r="MUH3" s="43" t="s">
        <v>136</v>
      </c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76"/>
      <c r="MUX3" s="43" t="s">
        <v>136</v>
      </c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76"/>
      <c r="MVN3" s="43" t="s">
        <v>136</v>
      </c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76"/>
      <c r="MWD3" s="43" t="s">
        <v>136</v>
      </c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76"/>
      <c r="MWT3" s="43" t="s">
        <v>136</v>
      </c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76"/>
      <c r="MXJ3" s="43" t="s">
        <v>136</v>
      </c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76"/>
      <c r="MXZ3" s="43" t="s">
        <v>136</v>
      </c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76"/>
      <c r="MYP3" s="43" t="s">
        <v>136</v>
      </c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76"/>
      <c r="MZF3" s="43" t="s">
        <v>136</v>
      </c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76"/>
      <c r="MZV3" s="43" t="s">
        <v>136</v>
      </c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76"/>
      <c r="NAL3" s="43" t="s">
        <v>136</v>
      </c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76"/>
      <c r="NBB3" s="43" t="s">
        <v>136</v>
      </c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76"/>
      <c r="NBR3" s="43" t="s">
        <v>136</v>
      </c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76"/>
      <c r="NCH3" s="43" t="s">
        <v>136</v>
      </c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76"/>
      <c r="NCX3" s="43" t="s">
        <v>136</v>
      </c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76"/>
      <c r="NDN3" s="43" t="s">
        <v>136</v>
      </c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76"/>
      <c r="NED3" s="43" t="s">
        <v>136</v>
      </c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76"/>
      <c r="NET3" s="43" t="s">
        <v>136</v>
      </c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76"/>
      <c r="NFJ3" s="43" t="s">
        <v>136</v>
      </c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76"/>
      <c r="NFZ3" s="43" t="s">
        <v>136</v>
      </c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76"/>
      <c r="NGP3" s="43" t="s">
        <v>136</v>
      </c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76"/>
      <c r="NHF3" s="43" t="s">
        <v>136</v>
      </c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76"/>
      <c r="NHV3" s="43" t="s">
        <v>136</v>
      </c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76"/>
      <c r="NIL3" s="43" t="s">
        <v>136</v>
      </c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76"/>
      <c r="NJB3" s="43" t="s">
        <v>136</v>
      </c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76"/>
      <c r="NJR3" s="43" t="s">
        <v>136</v>
      </c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76"/>
      <c r="NKH3" s="43" t="s">
        <v>136</v>
      </c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76"/>
      <c r="NKX3" s="43" t="s">
        <v>136</v>
      </c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76"/>
      <c r="NLN3" s="43" t="s">
        <v>136</v>
      </c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76"/>
      <c r="NMD3" s="43" t="s">
        <v>136</v>
      </c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76"/>
      <c r="NMT3" s="43" t="s">
        <v>136</v>
      </c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76"/>
      <c r="NNJ3" s="43" t="s">
        <v>136</v>
      </c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76"/>
      <c r="NNZ3" s="43" t="s">
        <v>136</v>
      </c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76"/>
      <c r="NOP3" s="43" t="s">
        <v>136</v>
      </c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76"/>
      <c r="NPF3" s="43" t="s">
        <v>136</v>
      </c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76"/>
      <c r="NPV3" s="43" t="s">
        <v>136</v>
      </c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76"/>
      <c r="NQL3" s="43" t="s">
        <v>136</v>
      </c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76"/>
      <c r="NRB3" s="43" t="s">
        <v>136</v>
      </c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76"/>
      <c r="NRR3" s="43" t="s">
        <v>136</v>
      </c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76"/>
      <c r="NSH3" s="43" t="s">
        <v>136</v>
      </c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76"/>
      <c r="NSX3" s="43" t="s">
        <v>136</v>
      </c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76"/>
      <c r="NTN3" s="43" t="s">
        <v>136</v>
      </c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76"/>
      <c r="NUD3" s="43" t="s">
        <v>136</v>
      </c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76"/>
      <c r="NUT3" s="43" t="s">
        <v>136</v>
      </c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76"/>
      <c r="NVJ3" s="43" t="s">
        <v>136</v>
      </c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76"/>
      <c r="NVZ3" s="43" t="s">
        <v>136</v>
      </c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76"/>
      <c r="NWP3" s="43" t="s">
        <v>136</v>
      </c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76"/>
      <c r="NXF3" s="43" t="s">
        <v>136</v>
      </c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76"/>
      <c r="NXV3" s="43" t="s">
        <v>136</v>
      </c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76"/>
      <c r="NYL3" s="43" t="s">
        <v>136</v>
      </c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76"/>
      <c r="NZB3" s="43" t="s">
        <v>136</v>
      </c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76"/>
      <c r="NZR3" s="43" t="s">
        <v>136</v>
      </c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76"/>
      <c r="OAH3" s="43" t="s">
        <v>136</v>
      </c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76"/>
      <c r="OAX3" s="43" t="s">
        <v>136</v>
      </c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76"/>
      <c r="OBN3" s="43" t="s">
        <v>136</v>
      </c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76"/>
      <c r="OCD3" s="43" t="s">
        <v>136</v>
      </c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76"/>
      <c r="OCT3" s="43" t="s">
        <v>136</v>
      </c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76"/>
      <c r="ODJ3" s="43" t="s">
        <v>136</v>
      </c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76"/>
      <c r="ODZ3" s="43" t="s">
        <v>136</v>
      </c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76"/>
      <c r="OEP3" s="43" t="s">
        <v>136</v>
      </c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76"/>
      <c r="OFF3" s="43" t="s">
        <v>136</v>
      </c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76"/>
      <c r="OFV3" s="43" t="s">
        <v>136</v>
      </c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76"/>
      <c r="OGL3" s="43" t="s">
        <v>136</v>
      </c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76"/>
      <c r="OHB3" s="43" t="s">
        <v>136</v>
      </c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76"/>
      <c r="OHR3" s="43" t="s">
        <v>136</v>
      </c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76"/>
      <c r="OIH3" s="43" t="s">
        <v>136</v>
      </c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76"/>
      <c r="OIX3" s="43" t="s">
        <v>136</v>
      </c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76"/>
      <c r="OJN3" s="43" t="s">
        <v>136</v>
      </c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76"/>
      <c r="OKD3" s="43" t="s">
        <v>136</v>
      </c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76"/>
      <c r="OKT3" s="43" t="s">
        <v>136</v>
      </c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76"/>
      <c r="OLJ3" s="43" t="s">
        <v>136</v>
      </c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76"/>
      <c r="OLZ3" s="43" t="s">
        <v>136</v>
      </c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76"/>
      <c r="OMP3" s="43" t="s">
        <v>136</v>
      </c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76"/>
      <c r="ONF3" s="43" t="s">
        <v>136</v>
      </c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76"/>
      <c r="ONV3" s="43" t="s">
        <v>136</v>
      </c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76"/>
      <c r="OOL3" s="43" t="s">
        <v>136</v>
      </c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76"/>
      <c r="OPB3" s="43" t="s">
        <v>136</v>
      </c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76"/>
      <c r="OPR3" s="43" t="s">
        <v>136</v>
      </c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76"/>
      <c r="OQH3" s="43" t="s">
        <v>136</v>
      </c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76"/>
      <c r="OQX3" s="43" t="s">
        <v>136</v>
      </c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76"/>
      <c r="ORN3" s="43" t="s">
        <v>136</v>
      </c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76"/>
      <c r="OSD3" s="43" t="s">
        <v>136</v>
      </c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76"/>
      <c r="OST3" s="43" t="s">
        <v>136</v>
      </c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76"/>
      <c r="OTJ3" s="43" t="s">
        <v>136</v>
      </c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76"/>
      <c r="OTZ3" s="43" t="s">
        <v>136</v>
      </c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76"/>
      <c r="OUP3" s="43" t="s">
        <v>136</v>
      </c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76"/>
      <c r="OVF3" s="43" t="s">
        <v>136</v>
      </c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76"/>
      <c r="OVV3" s="43" t="s">
        <v>136</v>
      </c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76"/>
      <c r="OWL3" s="43" t="s">
        <v>136</v>
      </c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76"/>
      <c r="OXB3" s="43" t="s">
        <v>136</v>
      </c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76"/>
      <c r="OXR3" s="43" t="s">
        <v>136</v>
      </c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76"/>
      <c r="OYH3" s="43" t="s">
        <v>136</v>
      </c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76"/>
      <c r="OYX3" s="43" t="s">
        <v>136</v>
      </c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76"/>
      <c r="OZN3" s="43" t="s">
        <v>136</v>
      </c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76"/>
      <c r="PAD3" s="43" t="s">
        <v>136</v>
      </c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76"/>
      <c r="PAT3" s="43" t="s">
        <v>136</v>
      </c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76"/>
      <c r="PBJ3" s="43" t="s">
        <v>136</v>
      </c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76"/>
      <c r="PBZ3" s="43" t="s">
        <v>136</v>
      </c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76"/>
      <c r="PCP3" s="43" t="s">
        <v>136</v>
      </c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76"/>
      <c r="PDF3" s="43" t="s">
        <v>136</v>
      </c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76"/>
      <c r="PDV3" s="43" t="s">
        <v>136</v>
      </c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76"/>
      <c r="PEL3" s="43" t="s">
        <v>136</v>
      </c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76"/>
      <c r="PFB3" s="43" t="s">
        <v>136</v>
      </c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76"/>
      <c r="PFR3" s="43" t="s">
        <v>136</v>
      </c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76"/>
      <c r="PGH3" s="43" t="s">
        <v>136</v>
      </c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76"/>
      <c r="PGX3" s="43" t="s">
        <v>136</v>
      </c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76"/>
      <c r="PHN3" s="43" t="s">
        <v>136</v>
      </c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76"/>
      <c r="PID3" s="43" t="s">
        <v>136</v>
      </c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76"/>
      <c r="PIT3" s="43" t="s">
        <v>136</v>
      </c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76"/>
      <c r="PJJ3" s="43" t="s">
        <v>136</v>
      </c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76"/>
      <c r="PJZ3" s="43" t="s">
        <v>136</v>
      </c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76"/>
      <c r="PKP3" s="43" t="s">
        <v>136</v>
      </c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76"/>
      <c r="PLF3" s="43" t="s">
        <v>136</v>
      </c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76"/>
      <c r="PLV3" s="43" t="s">
        <v>136</v>
      </c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76"/>
      <c r="PML3" s="43" t="s">
        <v>136</v>
      </c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76"/>
      <c r="PNB3" s="43" t="s">
        <v>136</v>
      </c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76"/>
      <c r="PNR3" s="43" t="s">
        <v>136</v>
      </c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76"/>
      <c r="POH3" s="43" t="s">
        <v>136</v>
      </c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76"/>
      <c r="POX3" s="43" t="s">
        <v>136</v>
      </c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76"/>
      <c r="PPN3" s="43" t="s">
        <v>136</v>
      </c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76"/>
      <c r="PQD3" s="43" t="s">
        <v>136</v>
      </c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76"/>
      <c r="PQT3" s="43" t="s">
        <v>136</v>
      </c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76"/>
      <c r="PRJ3" s="43" t="s">
        <v>136</v>
      </c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76"/>
      <c r="PRZ3" s="43" t="s">
        <v>136</v>
      </c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76"/>
      <c r="PSP3" s="43" t="s">
        <v>136</v>
      </c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76"/>
      <c r="PTF3" s="43" t="s">
        <v>136</v>
      </c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76"/>
      <c r="PTV3" s="43" t="s">
        <v>136</v>
      </c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76"/>
      <c r="PUL3" s="43" t="s">
        <v>136</v>
      </c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76"/>
      <c r="PVB3" s="43" t="s">
        <v>136</v>
      </c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76"/>
      <c r="PVR3" s="43" t="s">
        <v>136</v>
      </c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76"/>
      <c r="PWH3" s="43" t="s">
        <v>136</v>
      </c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76"/>
      <c r="PWX3" s="43" t="s">
        <v>136</v>
      </c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76"/>
      <c r="PXN3" s="43" t="s">
        <v>136</v>
      </c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76"/>
      <c r="PYD3" s="43" t="s">
        <v>136</v>
      </c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76"/>
      <c r="PYT3" s="43" t="s">
        <v>136</v>
      </c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76"/>
      <c r="PZJ3" s="43" t="s">
        <v>136</v>
      </c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76"/>
      <c r="PZZ3" s="43" t="s">
        <v>136</v>
      </c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76"/>
      <c r="QAP3" s="43" t="s">
        <v>136</v>
      </c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76"/>
      <c r="QBF3" s="43" t="s">
        <v>136</v>
      </c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76"/>
      <c r="QBV3" s="43" t="s">
        <v>136</v>
      </c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76"/>
      <c r="QCL3" s="43" t="s">
        <v>136</v>
      </c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76"/>
      <c r="QDB3" s="43" t="s">
        <v>136</v>
      </c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76"/>
      <c r="QDR3" s="43" t="s">
        <v>136</v>
      </c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76"/>
      <c r="QEH3" s="43" t="s">
        <v>136</v>
      </c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76"/>
      <c r="QEX3" s="43" t="s">
        <v>136</v>
      </c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76"/>
      <c r="QFN3" s="43" t="s">
        <v>136</v>
      </c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76"/>
      <c r="QGD3" s="43" t="s">
        <v>136</v>
      </c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76"/>
      <c r="QGT3" s="43" t="s">
        <v>136</v>
      </c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76"/>
      <c r="QHJ3" s="43" t="s">
        <v>136</v>
      </c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76"/>
      <c r="QHZ3" s="43" t="s">
        <v>136</v>
      </c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76"/>
      <c r="QIP3" s="43" t="s">
        <v>136</v>
      </c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76"/>
      <c r="QJF3" s="43" t="s">
        <v>136</v>
      </c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76"/>
      <c r="QJV3" s="43" t="s">
        <v>136</v>
      </c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76"/>
      <c r="QKL3" s="43" t="s">
        <v>136</v>
      </c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76"/>
      <c r="QLB3" s="43" t="s">
        <v>136</v>
      </c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76"/>
      <c r="QLR3" s="43" t="s">
        <v>136</v>
      </c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76"/>
      <c r="QMH3" s="43" t="s">
        <v>136</v>
      </c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76"/>
      <c r="QMX3" s="43" t="s">
        <v>136</v>
      </c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76"/>
      <c r="QNN3" s="43" t="s">
        <v>136</v>
      </c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76"/>
      <c r="QOD3" s="43" t="s">
        <v>136</v>
      </c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76"/>
      <c r="QOT3" s="43" t="s">
        <v>136</v>
      </c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76"/>
      <c r="QPJ3" s="43" t="s">
        <v>136</v>
      </c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76"/>
      <c r="QPZ3" s="43" t="s">
        <v>136</v>
      </c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76"/>
      <c r="QQP3" s="43" t="s">
        <v>136</v>
      </c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76"/>
      <c r="QRF3" s="43" t="s">
        <v>136</v>
      </c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76"/>
      <c r="QRV3" s="43" t="s">
        <v>136</v>
      </c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76"/>
      <c r="QSL3" s="43" t="s">
        <v>136</v>
      </c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76"/>
      <c r="QTB3" s="43" t="s">
        <v>136</v>
      </c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76"/>
      <c r="QTR3" s="43" t="s">
        <v>136</v>
      </c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76"/>
      <c r="QUH3" s="43" t="s">
        <v>136</v>
      </c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76"/>
      <c r="QUX3" s="43" t="s">
        <v>136</v>
      </c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76"/>
      <c r="QVN3" s="43" t="s">
        <v>136</v>
      </c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76"/>
      <c r="QWD3" s="43" t="s">
        <v>136</v>
      </c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76"/>
      <c r="QWT3" s="43" t="s">
        <v>136</v>
      </c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76"/>
      <c r="QXJ3" s="43" t="s">
        <v>136</v>
      </c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76"/>
      <c r="QXZ3" s="43" t="s">
        <v>136</v>
      </c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76"/>
      <c r="QYP3" s="43" t="s">
        <v>136</v>
      </c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76"/>
      <c r="QZF3" s="43" t="s">
        <v>136</v>
      </c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76"/>
      <c r="QZV3" s="43" t="s">
        <v>136</v>
      </c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76"/>
      <c r="RAL3" s="43" t="s">
        <v>136</v>
      </c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76"/>
      <c r="RBB3" s="43" t="s">
        <v>136</v>
      </c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76"/>
      <c r="RBR3" s="43" t="s">
        <v>136</v>
      </c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76"/>
      <c r="RCH3" s="43" t="s">
        <v>136</v>
      </c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76"/>
      <c r="RCX3" s="43" t="s">
        <v>136</v>
      </c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76"/>
      <c r="RDN3" s="43" t="s">
        <v>136</v>
      </c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76"/>
      <c r="RED3" s="43" t="s">
        <v>136</v>
      </c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76"/>
      <c r="RET3" s="43" t="s">
        <v>136</v>
      </c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76"/>
      <c r="RFJ3" s="43" t="s">
        <v>136</v>
      </c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76"/>
      <c r="RFZ3" s="43" t="s">
        <v>136</v>
      </c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76"/>
      <c r="RGP3" s="43" t="s">
        <v>136</v>
      </c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76"/>
      <c r="RHF3" s="43" t="s">
        <v>136</v>
      </c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76"/>
      <c r="RHV3" s="43" t="s">
        <v>136</v>
      </c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76"/>
      <c r="RIL3" s="43" t="s">
        <v>136</v>
      </c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76"/>
      <c r="RJB3" s="43" t="s">
        <v>136</v>
      </c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76"/>
      <c r="RJR3" s="43" t="s">
        <v>136</v>
      </c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76"/>
      <c r="RKH3" s="43" t="s">
        <v>136</v>
      </c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76"/>
      <c r="RKX3" s="43" t="s">
        <v>136</v>
      </c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76"/>
      <c r="RLN3" s="43" t="s">
        <v>136</v>
      </c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76"/>
      <c r="RMD3" s="43" t="s">
        <v>136</v>
      </c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76"/>
      <c r="RMT3" s="43" t="s">
        <v>136</v>
      </c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76"/>
      <c r="RNJ3" s="43" t="s">
        <v>136</v>
      </c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76"/>
      <c r="RNZ3" s="43" t="s">
        <v>136</v>
      </c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76"/>
      <c r="ROP3" s="43" t="s">
        <v>136</v>
      </c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76"/>
      <c r="RPF3" s="43" t="s">
        <v>136</v>
      </c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76"/>
      <c r="RPV3" s="43" t="s">
        <v>136</v>
      </c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76"/>
      <c r="RQL3" s="43" t="s">
        <v>136</v>
      </c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76"/>
      <c r="RRB3" s="43" t="s">
        <v>136</v>
      </c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76"/>
      <c r="RRR3" s="43" t="s">
        <v>136</v>
      </c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76"/>
      <c r="RSH3" s="43" t="s">
        <v>136</v>
      </c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76"/>
      <c r="RSX3" s="43" t="s">
        <v>136</v>
      </c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76"/>
      <c r="RTN3" s="43" t="s">
        <v>136</v>
      </c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76"/>
      <c r="RUD3" s="43" t="s">
        <v>136</v>
      </c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76"/>
      <c r="RUT3" s="43" t="s">
        <v>136</v>
      </c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76"/>
      <c r="RVJ3" s="43" t="s">
        <v>136</v>
      </c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76"/>
      <c r="RVZ3" s="43" t="s">
        <v>136</v>
      </c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76"/>
      <c r="RWP3" s="43" t="s">
        <v>136</v>
      </c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76"/>
      <c r="RXF3" s="43" t="s">
        <v>136</v>
      </c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76"/>
      <c r="RXV3" s="43" t="s">
        <v>136</v>
      </c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76"/>
      <c r="RYL3" s="43" t="s">
        <v>136</v>
      </c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76"/>
      <c r="RZB3" s="43" t="s">
        <v>136</v>
      </c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76"/>
      <c r="RZR3" s="43" t="s">
        <v>136</v>
      </c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76"/>
      <c r="SAH3" s="43" t="s">
        <v>136</v>
      </c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76"/>
      <c r="SAX3" s="43" t="s">
        <v>136</v>
      </c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76"/>
      <c r="SBN3" s="43" t="s">
        <v>136</v>
      </c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76"/>
      <c r="SCD3" s="43" t="s">
        <v>136</v>
      </c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76"/>
      <c r="SCT3" s="43" t="s">
        <v>136</v>
      </c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76"/>
      <c r="SDJ3" s="43" t="s">
        <v>136</v>
      </c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76"/>
      <c r="SDZ3" s="43" t="s">
        <v>136</v>
      </c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76"/>
      <c r="SEP3" s="43" t="s">
        <v>136</v>
      </c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76"/>
      <c r="SFF3" s="43" t="s">
        <v>136</v>
      </c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76"/>
      <c r="SFV3" s="43" t="s">
        <v>136</v>
      </c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76"/>
      <c r="SGL3" s="43" t="s">
        <v>136</v>
      </c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76"/>
      <c r="SHB3" s="43" t="s">
        <v>136</v>
      </c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76"/>
      <c r="SHR3" s="43" t="s">
        <v>136</v>
      </c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76"/>
      <c r="SIH3" s="43" t="s">
        <v>136</v>
      </c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76"/>
      <c r="SIX3" s="43" t="s">
        <v>136</v>
      </c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76"/>
      <c r="SJN3" s="43" t="s">
        <v>136</v>
      </c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76"/>
      <c r="SKD3" s="43" t="s">
        <v>136</v>
      </c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76"/>
      <c r="SKT3" s="43" t="s">
        <v>136</v>
      </c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76"/>
      <c r="SLJ3" s="43" t="s">
        <v>136</v>
      </c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76"/>
      <c r="SLZ3" s="43" t="s">
        <v>136</v>
      </c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76"/>
      <c r="SMP3" s="43" t="s">
        <v>136</v>
      </c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76"/>
      <c r="SNF3" s="43" t="s">
        <v>136</v>
      </c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76"/>
      <c r="SNV3" s="43" t="s">
        <v>136</v>
      </c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76"/>
      <c r="SOL3" s="43" t="s">
        <v>136</v>
      </c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76"/>
      <c r="SPB3" s="43" t="s">
        <v>136</v>
      </c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76"/>
      <c r="SPR3" s="43" t="s">
        <v>136</v>
      </c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76"/>
      <c r="SQH3" s="43" t="s">
        <v>136</v>
      </c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76"/>
      <c r="SQX3" s="43" t="s">
        <v>136</v>
      </c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76"/>
      <c r="SRN3" s="43" t="s">
        <v>136</v>
      </c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76"/>
      <c r="SSD3" s="43" t="s">
        <v>136</v>
      </c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76"/>
      <c r="SST3" s="43" t="s">
        <v>136</v>
      </c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76"/>
      <c r="STJ3" s="43" t="s">
        <v>136</v>
      </c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76"/>
      <c r="STZ3" s="43" t="s">
        <v>136</v>
      </c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76"/>
      <c r="SUP3" s="43" t="s">
        <v>136</v>
      </c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76"/>
      <c r="SVF3" s="43" t="s">
        <v>136</v>
      </c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76"/>
      <c r="SVV3" s="43" t="s">
        <v>136</v>
      </c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76"/>
      <c r="SWL3" s="43" t="s">
        <v>136</v>
      </c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76"/>
      <c r="SXB3" s="43" t="s">
        <v>136</v>
      </c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76"/>
      <c r="SXR3" s="43" t="s">
        <v>136</v>
      </c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76"/>
      <c r="SYH3" s="43" t="s">
        <v>136</v>
      </c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76"/>
      <c r="SYX3" s="43" t="s">
        <v>136</v>
      </c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76"/>
      <c r="SZN3" s="43" t="s">
        <v>136</v>
      </c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76"/>
      <c r="TAD3" s="43" t="s">
        <v>136</v>
      </c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76"/>
      <c r="TAT3" s="43" t="s">
        <v>136</v>
      </c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76"/>
      <c r="TBJ3" s="43" t="s">
        <v>136</v>
      </c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76"/>
      <c r="TBZ3" s="43" t="s">
        <v>136</v>
      </c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76"/>
      <c r="TCP3" s="43" t="s">
        <v>136</v>
      </c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76"/>
      <c r="TDF3" s="43" t="s">
        <v>136</v>
      </c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76"/>
      <c r="TDV3" s="43" t="s">
        <v>136</v>
      </c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76"/>
      <c r="TEL3" s="43" t="s">
        <v>136</v>
      </c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76"/>
      <c r="TFB3" s="43" t="s">
        <v>136</v>
      </c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76"/>
      <c r="TFR3" s="43" t="s">
        <v>136</v>
      </c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76"/>
      <c r="TGH3" s="43" t="s">
        <v>136</v>
      </c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76"/>
      <c r="TGX3" s="43" t="s">
        <v>136</v>
      </c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76"/>
      <c r="THN3" s="43" t="s">
        <v>136</v>
      </c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76"/>
      <c r="TID3" s="43" t="s">
        <v>136</v>
      </c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76"/>
      <c r="TIT3" s="43" t="s">
        <v>136</v>
      </c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76"/>
      <c r="TJJ3" s="43" t="s">
        <v>136</v>
      </c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76"/>
      <c r="TJZ3" s="43" t="s">
        <v>136</v>
      </c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76"/>
      <c r="TKP3" s="43" t="s">
        <v>136</v>
      </c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76"/>
      <c r="TLF3" s="43" t="s">
        <v>136</v>
      </c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76"/>
      <c r="TLV3" s="43" t="s">
        <v>136</v>
      </c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76"/>
      <c r="TML3" s="43" t="s">
        <v>136</v>
      </c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76"/>
      <c r="TNB3" s="43" t="s">
        <v>136</v>
      </c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76"/>
      <c r="TNR3" s="43" t="s">
        <v>136</v>
      </c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76"/>
      <c r="TOH3" s="43" t="s">
        <v>136</v>
      </c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76"/>
      <c r="TOX3" s="43" t="s">
        <v>136</v>
      </c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76"/>
      <c r="TPN3" s="43" t="s">
        <v>136</v>
      </c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76"/>
      <c r="TQD3" s="43" t="s">
        <v>136</v>
      </c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76"/>
      <c r="TQT3" s="43" t="s">
        <v>136</v>
      </c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76"/>
      <c r="TRJ3" s="43" t="s">
        <v>136</v>
      </c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76"/>
      <c r="TRZ3" s="43" t="s">
        <v>136</v>
      </c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76"/>
      <c r="TSP3" s="43" t="s">
        <v>136</v>
      </c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76"/>
      <c r="TTF3" s="43" t="s">
        <v>136</v>
      </c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76"/>
      <c r="TTV3" s="43" t="s">
        <v>136</v>
      </c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76"/>
      <c r="TUL3" s="43" t="s">
        <v>136</v>
      </c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76"/>
      <c r="TVB3" s="43" t="s">
        <v>136</v>
      </c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76"/>
      <c r="TVR3" s="43" t="s">
        <v>136</v>
      </c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76"/>
      <c r="TWH3" s="43" t="s">
        <v>136</v>
      </c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76"/>
      <c r="TWX3" s="43" t="s">
        <v>136</v>
      </c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76"/>
      <c r="TXN3" s="43" t="s">
        <v>136</v>
      </c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76"/>
      <c r="TYD3" s="43" t="s">
        <v>136</v>
      </c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76"/>
      <c r="TYT3" s="43" t="s">
        <v>136</v>
      </c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76"/>
      <c r="TZJ3" s="43" t="s">
        <v>136</v>
      </c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76"/>
      <c r="TZZ3" s="43" t="s">
        <v>136</v>
      </c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76"/>
      <c r="UAP3" s="43" t="s">
        <v>136</v>
      </c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76"/>
      <c r="UBF3" s="43" t="s">
        <v>136</v>
      </c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76"/>
      <c r="UBV3" s="43" t="s">
        <v>136</v>
      </c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76"/>
      <c r="UCL3" s="43" t="s">
        <v>136</v>
      </c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76"/>
      <c r="UDB3" s="43" t="s">
        <v>136</v>
      </c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76"/>
      <c r="UDR3" s="43" t="s">
        <v>136</v>
      </c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76"/>
      <c r="UEH3" s="43" t="s">
        <v>136</v>
      </c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76"/>
      <c r="UEX3" s="43" t="s">
        <v>136</v>
      </c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76"/>
      <c r="UFN3" s="43" t="s">
        <v>136</v>
      </c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76"/>
      <c r="UGD3" s="43" t="s">
        <v>136</v>
      </c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76"/>
      <c r="UGT3" s="43" t="s">
        <v>136</v>
      </c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76"/>
      <c r="UHJ3" s="43" t="s">
        <v>136</v>
      </c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76"/>
      <c r="UHZ3" s="43" t="s">
        <v>136</v>
      </c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76"/>
      <c r="UIP3" s="43" t="s">
        <v>136</v>
      </c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76"/>
      <c r="UJF3" s="43" t="s">
        <v>136</v>
      </c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76"/>
      <c r="UJV3" s="43" t="s">
        <v>136</v>
      </c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76"/>
      <c r="UKL3" s="43" t="s">
        <v>136</v>
      </c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76"/>
      <c r="ULB3" s="43" t="s">
        <v>136</v>
      </c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76"/>
      <c r="ULR3" s="43" t="s">
        <v>136</v>
      </c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76"/>
      <c r="UMH3" s="43" t="s">
        <v>136</v>
      </c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76"/>
      <c r="UMX3" s="43" t="s">
        <v>136</v>
      </c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76"/>
      <c r="UNN3" s="43" t="s">
        <v>136</v>
      </c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76"/>
      <c r="UOD3" s="43" t="s">
        <v>136</v>
      </c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76"/>
      <c r="UOT3" s="43" t="s">
        <v>136</v>
      </c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76"/>
      <c r="UPJ3" s="43" t="s">
        <v>136</v>
      </c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76"/>
      <c r="UPZ3" s="43" t="s">
        <v>136</v>
      </c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76"/>
      <c r="UQP3" s="43" t="s">
        <v>136</v>
      </c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76"/>
      <c r="URF3" s="43" t="s">
        <v>136</v>
      </c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76"/>
      <c r="URV3" s="43" t="s">
        <v>136</v>
      </c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76"/>
      <c r="USL3" s="43" t="s">
        <v>136</v>
      </c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76"/>
      <c r="UTB3" s="43" t="s">
        <v>136</v>
      </c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76"/>
      <c r="UTR3" s="43" t="s">
        <v>136</v>
      </c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76"/>
      <c r="UUH3" s="43" t="s">
        <v>136</v>
      </c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76"/>
      <c r="UUX3" s="43" t="s">
        <v>136</v>
      </c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76"/>
      <c r="UVN3" s="43" t="s">
        <v>136</v>
      </c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76"/>
      <c r="UWD3" s="43" t="s">
        <v>136</v>
      </c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76"/>
      <c r="UWT3" s="43" t="s">
        <v>136</v>
      </c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76"/>
      <c r="UXJ3" s="43" t="s">
        <v>136</v>
      </c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76"/>
      <c r="UXZ3" s="43" t="s">
        <v>136</v>
      </c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76"/>
      <c r="UYP3" s="43" t="s">
        <v>136</v>
      </c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76"/>
      <c r="UZF3" s="43" t="s">
        <v>136</v>
      </c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76"/>
      <c r="UZV3" s="43" t="s">
        <v>136</v>
      </c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76"/>
      <c r="VAL3" s="43" t="s">
        <v>136</v>
      </c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76"/>
      <c r="VBB3" s="43" t="s">
        <v>136</v>
      </c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76"/>
      <c r="VBR3" s="43" t="s">
        <v>136</v>
      </c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76"/>
      <c r="VCH3" s="43" t="s">
        <v>136</v>
      </c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76"/>
      <c r="VCX3" s="43" t="s">
        <v>136</v>
      </c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76"/>
      <c r="VDN3" s="43" t="s">
        <v>136</v>
      </c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76"/>
      <c r="VED3" s="43" t="s">
        <v>136</v>
      </c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76"/>
      <c r="VET3" s="43" t="s">
        <v>136</v>
      </c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76"/>
      <c r="VFJ3" s="43" t="s">
        <v>136</v>
      </c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76"/>
      <c r="VFZ3" s="43" t="s">
        <v>136</v>
      </c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76"/>
      <c r="VGP3" s="43" t="s">
        <v>136</v>
      </c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76"/>
      <c r="VHF3" s="43" t="s">
        <v>136</v>
      </c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76"/>
      <c r="VHV3" s="43" t="s">
        <v>136</v>
      </c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76"/>
      <c r="VIL3" s="43" t="s">
        <v>136</v>
      </c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76"/>
      <c r="VJB3" s="43" t="s">
        <v>136</v>
      </c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76"/>
      <c r="VJR3" s="43" t="s">
        <v>136</v>
      </c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76"/>
      <c r="VKH3" s="43" t="s">
        <v>136</v>
      </c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76"/>
      <c r="VKX3" s="43" t="s">
        <v>136</v>
      </c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76"/>
      <c r="VLN3" s="43" t="s">
        <v>136</v>
      </c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76"/>
      <c r="VMD3" s="43" t="s">
        <v>136</v>
      </c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76"/>
      <c r="VMT3" s="43" t="s">
        <v>136</v>
      </c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76"/>
      <c r="VNJ3" s="43" t="s">
        <v>136</v>
      </c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76"/>
      <c r="VNZ3" s="43" t="s">
        <v>136</v>
      </c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76"/>
      <c r="VOP3" s="43" t="s">
        <v>136</v>
      </c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76"/>
      <c r="VPF3" s="43" t="s">
        <v>136</v>
      </c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76"/>
      <c r="VPV3" s="43" t="s">
        <v>136</v>
      </c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76"/>
      <c r="VQL3" s="43" t="s">
        <v>136</v>
      </c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76"/>
      <c r="VRB3" s="43" t="s">
        <v>136</v>
      </c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76"/>
      <c r="VRR3" s="43" t="s">
        <v>136</v>
      </c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76"/>
      <c r="VSH3" s="43" t="s">
        <v>136</v>
      </c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76"/>
      <c r="VSX3" s="43" t="s">
        <v>136</v>
      </c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76"/>
      <c r="VTN3" s="43" t="s">
        <v>136</v>
      </c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76"/>
      <c r="VUD3" s="43" t="s">
        <v>136</v>
      </c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76"/>
      <c r="VUT3" s="43" t="s">
        <v>136</v>
      </c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76"/>
      <c r="VVJ3" s="43" t="s">
        <v>136</v>
      </c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76"/>
      <c r="VVZ3" s="43" t="s">
        <v>136</v>
      </c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76"/>
      <c r="VWP3" s="43" t="s">
        <v>136</v>
      </c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76"/>
      <c r="VXF3" s="43" t="s">
        <v>136</v>
      </c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76"/>
      <c r="VXV3" s="43" t="s">
        <v>136</v>
      </c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76"/>
      <c r="VYL3" s="43" t="s">
        <v>136</v>
      </c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76"/>
      <c r="VZB3" s="43" t="s">
        <v>136</v>
      </c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76"/>
      <c r="VZR3" s="43" t="s">
        <v>136</v>
      </c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76"/>
      <c r="WAH3" s="43" t="s">
        <v>136</v>
      </c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76"/>
      <c r="WAX3" s="43" t="s">
        <v>136</v>
      </c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76"/>
      <c r="WBN3" s="43" t="s">
        <v>136</v>
      </c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76"/>
      <c r="WCD3" s="43" t="s">
        <v>136</v>
      </c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76"/>
      <c r="WCT3" s="43" t="s">
        <v>136</v>
      </c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76"/>
      <c r="WDJ3" s="43" t="s">
        <v>136</v>
      </c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76"/>
      <c r="WDZ3" s="43" t="s">
        <v>136</v>
      </c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76"/>
      <c r="WEP3" s="43" t="s">
        <v>136</v>
      </c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76"/>
      <c r="WFF3" s="43" t="s">
        <v>136</v>
      </c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76"/>
      <c r="WFV3" s="43" t="s">
        <v>136</v>
      </c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76"/>
      <c r="WGL3" s="43" t="s">
        <v>136</v>
      </c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76"/>
      <c r="WHB3" s="43" t="s">
        <v>136</v>
      </c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76"/>
      <c r="WHR3" s="43" t="s">
        <v>136</v>
      </c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76"/>
      <c r="WIH3" s="43" t="s">
        <v>136</v>
      </c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76"/>
      <c r="WIX3" s="43" t="s">
        <v>136</v>
      </c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76"/>
      <c r="WJN3" s="43" t="s">
        <v>136</v>
      </c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76"/>
      <c r="WKD3" s="43" t="s">
        <v>136</v>
      </c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76"/>
      <c r="WKT3" s="43" t="s">
        <v>136</v>
      </c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76"/>
      <c r="WLJ3" s="43" t="s">
        <v>136</v>
      </c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76"/>
      <c r="WLZ3" s="43" t="s">
        <v>136</v>
      </c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76"/>
      <c r="WMP3" s="43" t="s">
        <v>136</v>
      </c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76"/>
      <c r="WNF3" s="43" t="s">
        <v>136</v>
      </c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76"/>
      <c r="WNV3" s="43" t="s">
        <v>136</v>
      </c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76"/>
      <c r="WOL3" s="43" t="s">
        <v>136</v>
      </c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76"/>
      <c r="WPB3" s="43" t="s">
        <v>136</v>
      </c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76"/>
      <c r="WPR3" s="43" t="s">
        <v>136</v>
      </c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76"/>
      <c r="WQH3" s="43" t="s">
        <v>136</v>
      </c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76"/>
      <c r="WQX3" s="43" t="s">
        <v>136</v>
      </c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76"/>
      <c r="WRN3" s="43" t="s">
        <v>136</v>
      </c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76"/>
      <c r="WSD3" s="43" t="s">
        <v>136</v>
      </c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76"/>
      <c r="WST3" s="43" t="s">
        <v>136</v>
      </c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76"/>
      <c r="WTJ3" s="43" t="s">
        <v>136</v>
      </c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76"/>
      <c r="WTZ3" s="43" t="s">
        <v>136</v>
      </c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76"/>
      <c r="WUP3" s="43" t="s">
        <v>136</v>
      </c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76"/>
      <c r="WVF3" s="43" t="s">
        <v>136</v>
      </c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76"/>
      <c r="WVV3" s="43" t="s">
        <v>136</v>
      </c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76"/>
      <c r="WWL3" s="43" t="s">
        <v>136</v>
      </c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76"/>
      <c r="WXB3" s="43" t="s">
        <v>136</v>
      </c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76"/>
      <c r="WXR3" s="43" t="s">
        <v>136</v>
      </c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76"/>
      <c r="WYH3" s="43" t="s">
        <v>136</v>
      </c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76"/>
      <c r="WYX3" s="43" t="s">
        <v>136</v>
      </c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76"/>
      <c r="WZN3" s="43" t="s">
        <v>136</v>
      </c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76"/>
      <c r="XAD3" s="43" t="s">
        <v>136</v>
      </c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76"/>
      <c r="XAT3" s="43" t="s">
        <v>136</v>
      </c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76"/>
      <c r="XBJ3" s="43" t="s">
        <v>136</v>
      </c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76"/>
      <c r="XBZ3" s="43" t="s">
        <v>136</v>
      </c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76"/>
      <c r="XCP3" s="43" t="s">
        <v>136</v>
      </c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76"/>
      <c r="XDF3" s="43" t="s">
        <v>136</v>
      </c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76"/>
      <c r="XDV3" s="43" t="s">
        <v>136</v>
      </c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76"/>
      <c r="XEL3" s="43" t="s">
        <v>136</v>
      </c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76"/>
      <c r="XFB3" s="43" t="s">
        <v>136</v>
      </c>
    </row>
    <row r="4" spans="1:16382" s="79" customFormat="1"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</row>
    <row r="5" spans="1:16382" s="79" customFormat="1"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</row>
    <row r="6" spans="1:16382" s="79" customFormat="1" ht="30" customHeight="1">
      <c r="A6" s="503" t="s">
        <v>58</v>
      </c>
      <c r="B6" s="501" t="s">
        <v>188</v>
      </c>
      <c r="C6" s="502"/>
      <c r="D6" s="502"/>
      <c r="E6" s="502"/>
      <c r="F6" s="502"/>
      <c r="G6" s="502"/>
      <c r="H6" s="502"/>
      <c r="I6" s="502"/>
      <c r="J6" s="88"/>
      <c r="K6" s="88"/>
    </row>
    <row r="7" spans="1:16382" s="79" customFormat="1" ht="24.95" customHeight="1">
      <c r="A7" s="504"/>
      <c r="B7" s="496" t="s">
        <v>189</v>
      </c>
      <c r="C7" s="496"/>
      <c r="D7" s="499" t="s">
        <v>190</v>
      </c>
      <c r="E7" s="499" t="s">
        <v>191</v>
      </c>
      <c r="F7" s="499" t="s">
        <v>192</v>
      </c>
      <c r="G7" s="496" t="s">
        <v>193</v>
      </c>
      <c r="H7" s="496"/>
      <c r="I7" s="497" t="s">
        <v>194</v>
      </c>
      <c r="J7" s="88"/>
      <c r="K7" s="88"/>
    </row>
    <row r="8" spans="1:16382" s="79" customFormat="1" ht="24.95" customHeight="1">
      <c r="A8" s="505"/>
      <c r="B8" s="126" t="s">
        <v>59</v>
      </c>
      <c r="C8" s="127" t="s">
        <v>49</v>
      </c>
      <c r="D8" s="500"/>
      <c r="E8" s="500"/>
      <c r="F8" s="500"/>
      <c r="G8" s="126" t="s">
        <v>59</v>
      </c>
      <c r="H8" s="127" t="s">
        <v>49</v>
      </c>
      <c r="I8" s="498"/>
      <c r="J8" s="88"/>
      <c r="K8" s="88"/>
    </row>
    <row r="9" spans="1:16382" s="79" customFormat="1" ht="15.75">
      <c r="A9" s="82" t="s">
        <v>249</v>
      </c>
      <c r="B9" s="94">
        <v>108653566.90369436</v>
      </c>
      <c r="C9" s="95">
        <v>100</v>
      </c>
      <c r="D9" s="96"/>
      <c r="E9" s="97">
        <v>19</v>
      </c>
      <c r="F9" s="97">
        <v>194</v>
      </c>
      <c r="G9" s="98">
        <v>18758205.20739577</v>
      </c>
      <c r="H9" s="95">
        <v>100</v>
      </c>
      <c r="I9" s="95">
        <v>17.264233234075231</v>
      </c>
      <c r="J9" s="88"/>
      <c r="K9" s="88"/>
    </row>
    <row r="10" spans="1:16382" s="79" customFormat="1" ht="15.75">
      <c r="A10" s="82" t="s">
        <v>273</v>
      </c>
      <c r="B10" s="89">
        <v>95349212.199149266</v>
      </c>
      <c r="C10" s="90">
        <v>46.739173171303214</v>
      </c>
      <c r="D10" s="91" t="s">
        <v>60</v>
      </c>
      <c r="E10" s="92">
        <v>19</v>
      </c>
      <c r="F10" s="92">
        <v>308</v>
      </c>
      <c r="G10" s="93">
        <v>24500714.28153621</v>
      </c>
      <c r="H10" s="90">
        <v>56.637369982865252</v>
      </c>
      <c r="I10" s="90">
        <v>25.695770018910352</v>
      </c>
      <c r="J10" s="88"/>
      <c r="K10" s="88"/>
    </row>
    <row r="11" spans="1:16382" s="79" customFormat="1" ht="15.75">
      <c r="A11" s="82" t="s">
        <v>279</v>
      </c>
      <c r="B11" s="94">
        <v>135056600.42156437</v>
      </c>
      <c r="C11" s="95">
        <v>39.832728005049042</v>
      </c>
      <c r="D11" s="96"/>
      <c r="E11" s="97">
        <v>19</v>
      </c>
      <c r="F11" s="97">
        <v>426</v>
      </c>
      <c r="G11" s="98">
        <v>35670192.541025415</v>
      </c>
      <c r="H11" s="95">
        <v>45.1926945883882</v>
      </c>
      <c r="I11" s="95">
        <v>26.411291584183832</v>
      </c>
      <c r="J11" s="88"/>
      <c r="K11" s="88"/>
    </row>
    <row r="12" spans="1:16382" s="79" customFormat="1" ht="15.75">
      <c r="A12" s="82" t="s">
        <v>61</v>
      </c>
      <c r="B12" s="89">
        <v>125592468.20586063</v>
      </c>
      <c r="C12" s="90">
        <v>27.02937023049725</v>
      </c>
      <c r="D12" s="91"/>
      <c r="E12" s="92">
        <v>19</v>
      </c>
      <c r="F12" s="92">
        <v>755</v>
      </c>
      <c r="G12" s="93">
        <v>37284857.594114318</v>
      </c>
      <c r="H12" s="90">
        <v>32.082939525018517</v>
      </c>
      <c r="I12" s="90">
        <v>29.687176410133219</v>
      </c>
      <c r="J12" s="88"/>
      <c r="K12" s="88"/>
    </row>
    <row r="13" spans="1:16382" s="79" customFormat="1" ht="15.75">
      <c r="A13" s="82" t="s">
        <v>293</v>
      </c>
      <c r="B13" s="94">
        <v>8874221.0976744015</v>
      </c>
      <c r="C13" s="95">
        <v>1.8740723440294631</v>
      </c>
      <c r="D13" s="96" t="s">
        <v>60</v>
      </c>
      <c r="E13" s="97">
        <v>16</v>
      </c>
      <c r="F13" s="97">
        <v>92</v>
      </c>
      <c r="G13" s="98">
        <v>3478383.4234654903</v>
      </c>
      <c r="H13" s="95">
        <v>2.9061033014231157</v>
      </c>
      <c r="I13" s="95">
        <v>39.196492685730391</v>
      </c>
      <c r="J13" s="88"/>
      <c r="K13" s="88"/>
    </row>
    <row r="14" spans="1:16382" s="79" customFormat="1" ht="15.75">
      <c r="A14" s="82" t="s">
        <v>255</v>
      </c>
      <c r="B14" s="89">
        <v>171816011.19372761</v>
      </c>
      <c r="C14" s="90">
        <v>26.624021044460335</v>
      </c>
      <c r="D14" s="91"/>
      <c r="E14" s="92">
        <v>19</v>
      </c>
      <c r="F14" s="92">
        <v>456</v>
      </c>
      <c r="G14" s="93">
        <v>16320073.928264936</v>
      </c>
      <c r="H14" s="90">
        <v>11.99895795636999</v>
      </c>
      <c r="I14" s="90">
        <v>9.4985757234601209</v>
      </c>
      <c r="J14" s="88"/>
      <c r="K14" s="88"/>
    </row>
    <row r="15" spans="1:16382" s="79" customFormat="1" ht="15.75">
      <c r="A15" s="82" t="s">
        <v>264</v>
      </c>
      <c r="B15" s="94">
        <v>230214087.0168508</v>
      </c>
      <c r="C15" s="95">
        <v>26.293468732625829</v>
      </c>
      <c r="D15" s="96"/>
      <c r="E15" s="97">
        <v>19</v>
      </c>
      <c r="F15" s="97">
        <v>654</v>
      </c>
      <c r="G15" s="98">
        <v>22542952.436996639</v>
      </c>
      <c r="H15" s="95">
        <v>14.21771529952704</v>
      </c>
      <c r="I15" s="95">
        <v>9.7921689889231587</v>
      </c>
      <c r="J15" s="88"/>
      <c r="K15" s="88"/>
    </row>
    <row r="16" spans="1:16382" s="79" customFormat="1" ht="15.75">
      <c r="A16" s="82" t="s">
        <v>294</v>
      </c>
      <c r="B16" s="89">
        <v>33350922.247149207</v>
      </c>
      <c r="C16" s="90">
        <v>3.6693433949734517</v>
      </c>
      <c r="D16" s="91" t="s">
        <v>60</v>
      </c>
      <c r="E16" s="92">
        <v>19</v>
      </c>
      <c r="F16" s="92">
        <v>1371</v>
      </c>
      <c r="G16" s="93">
        <v>88445912.430834562</v>
      </c>
      <c r="H16" s="90">
        <v>35.807874432829337</v>
      </c>
      <c r="I16" s="90">
        <v>265.19780105449644</v>
      </c>
      <c r="J16" s="88"/>
      <c r="K16" s="88"/>
    </row>
    <row r="17" spans="1:11" s="79" customFormat="1" ht="15.75">
      <c r="A17" s="82" t="s">
        <v>280</v>
      </c>
      <c r="B17" s="94">
        <v>72634310.587527335</v>
      </c>
      <c r="C17" s="95">
        <v>7.4000251641867285</v>
      </c>
      <c r="D17" s="96"/>
      <c r="E17" s="97">
        <v>18</v>
      </c>
      <c r="F17" s="97">
        <v>117</v>
      </c>
      <c r="G17" s="98">
        <v>2319783.3580863401</v>
      </c>
      <c r="H17" s="95">
        <v>0.93044013876863763</v>
      </c>
      <c r="I17" s="95">
        <v>3.1937845066910984</v>
      </c>
      <c r="J17" s="88"/>
      <c r="K17" s="88"/>
    </row>
    <row r="18" spans="1:11" s="79" customFormat="1" ht="15.75">
      <c r="A18" s="82" t="s">
        <v>285</v>
      </c>
      <c r="B18" s="89">
        <v>61879491.618991107</v>
      </c>
      <c r="C18" s="90">
        <v>5.9304439966213121</v>
      </c>
      <c r="D18" s="91"/>
      <c r="E18" s="92">
        <v>18</v>
      </c>
      <c r="F18" s="92">
        <v>270</v>
      </c>
      <c r="G18" s="93">
        <v>12622102.959113982</v>
      </c>
      <c r="H18" s="90">
        <v>4.8186416030136057</v>
      </c>
      <c r="I18" s="90">
        <v>20.39787759865855</v>
      </c>
      <c r="J18" s="88"/>
      <c r="K18" s="88"/>
    </row>
    <row r="19" spans="1:11" s="79" customFormat="1" ht="15.75">
      <c r="A19" s="82" t="s">
        <v>62</v>
      </c>
      <c r="B19" s="94">
        <v>103214921.06453741</v>
      </c>
      <c r="C19" s="95">
        <v>9.0015434660454705</v>
      </c>
      <c r="D19" s="96"/>
      <c r="E19" s="97">
        <v>19</v>
      </c>
      <c r="F19" s="97">
        <v>473</v>
      </c>
      <c r="G19" s="98">
        <v>8859275.2463109624</v>
      </c>
      <c r="H19" s="95">
        <v>3.2714900233903221</v>
      </c>
      <c r="I19" s="95">
        <v>8.5833280255783038</v>
      </c>
      <c r="J19" s="88"/>
      <c r="K19" s="88"/>
    </row>
    <row r="20" spans="1:11" s="79" customFormat="1" ht="15.75">
      <c r="A20" s="82" t="s">
        <v>295</v>
      </c>
      <c r="B20" s="89">
        <v>48993729.048950031</v>
      </c>
      <c r="C20" s="90">
        <v>4.0977349040032642</v>
      </c>
      <c r="D20" s="91" t="s">
        <v>60</v>
      </c>
      <c r="E20" s="92">
        <v>19</v>
      </c>
      <c r="F20" s="92">
        <v>2157</v>
      </c>
      <c r="G20" s="93">
        <v>106191691.26421309</v>
      </c>
      <c r="H20" s="90">
        <v>28.167994852223771</v>
      </c>
      <c r="I20" s="90">
        <v>216.7454760549378</v>
      </c>
      <c r="J20" s="88"/>
      <c r="K20" s="88"/>
    </row>
    <row r="21" spans="1:11" s="79" customFormat="1" ht="15.75">
      <c r="A21" s="82" t="s">
        <v>63</v>
      </c>
      <c r="B21" s="94">
        <v>106132459.38534431</v>
      </c>
      <c r="C21" s="95">
        <v>8.1529849008149373</v>
      </c>
      <c r="D21" s="96"/>
      <c r="E21" s="97">
        <v>19</v>
      </c>
      <c r="F21" s="97">
        <v>676</v>
      </c>
      <c r="G21" s="98">
        <v>13668070.386685329</v>
      </c>
      <c r="H21" s="95">
        <v>3.4986926966188889</v>
      </c>
      <c r="I21" s="95">
        <v>12.878313068256981</v>
      </c>
      <c r="J21" s="88"/>
      <c r="K21" s="88"/>
    </row>
    <row r="22" spans="1:11" s="79" customFormat="1" ht="15.75">
      <c r="A22" s="82" t="s">
        <v>245</v>
      </c>
      <c r="B22" s="89">
        <v>66073902.830636472</v>
      </c>
      <c r="C22" s="90">
        <v>4.8305430970213363</v>
      </c>
      <c r="D22" s="91" t="s">
        <v>60</v>
      </c>
      <c r="E22" s="92">
        <v>19</v>
      </c>
      <c r="F22" s="92">
        <v>529</v>
      </c>
      <c r="G22" s="93">
        <v>11121935.190212999</v>
      </c>
      <c r="H22" s="90">
        <v>2.7681368673555018</v>
      </c>
      <c r="I22" s="90">
        <v>16.832568856604748</v>
      </c>
      <c r="J22" s="88"/>
      <c r="K22" s="88"/>
    </row>
    <row r="23" spans="1:11" s="79" customFormat="1" ht="15.75">
      <c r="A23" s="82" t="s">
        <v>265</v>
      </c>
      <c r="B23" s="94">
        <v>35945326.592994958</v>
      </c>
      <c r="C23" s="95">
        <v>2.5606074375547352</v>
      </c>
      <c r="D23" s="96"/>
      <c r="E23" s="97">
        <v>19</v>
      </c>
      <c r="F23" s="97">
        <v>574</v>
      </c>
      <c r="G23" s="98">
        <v>7280977.2981039425</v>
      </c>
      <c r="H23" s="95">
        <v>1.7799066231278238</v>
      </c>
      <c r="I23" s="95">
        <v>20.255699386308716</v>
      </c>
      <c r="J23" s="88"/>
      <c r="K23" s="88"/>
    </row>
    <row r="24" spans="1:11" s="79" customFormat="1" ht="15.75">
      <c r="A24" s="82" t="s">
        <v>296</v>
      </c>
      <c r="B24" s="89">
        <v>4997157.3727984391</v>
      </c>
      <c r="C24" s="90">
        <v>0.35471564698310698</v>
      </c>
      <c r="D24" s="91" t="s">
        <v>60</v>
      </c>
      <c r="E24" s="92">
        <v>19</v>
      </c>
      <c r="F24" s="92">
        <v>273</v>
      </c>
      <c r="G24" s="93">
        <v>6402917.1189584127</v>
      </c>
      <c r="H24" s="90">
        <v>1.5411334761296267</v>
      </c>
      <c r="I24" s="90">
        <v>128.1311882193684</v>
      </c>
      <c r="J24" s="88"/>
      <c r="K24" s="88"/>
    </row>
    <row r="25" spans="1:11" s="79" customFormat="1" ht="15.75" customHeight="1">
      <c r="A25" s="386" t="s">
        <v>307</v>
      </c>
      <c r="B25" s="386"/>
      <c r="C25" s="386"/>
      <c r="D25" s="386"/>
      <c r="E25" s="386"/>
      <c r="F25" s="386"/>
      <c r="G25" s="386"/>
      <c r="H25" s="386"/>
      <c r="I25" s="386"/>
      <c r="J25" s="88"/>
      <c r="K25" s="88"/>
    </row>
    <row r="26" spans="1:11" s="79" customFormat="1" ht="30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s="79" customFormat="1" ht="30" customHeight="1">
      <c r="A27" s="503" t="s">
        <v>58</v>
      </c>
      <c r="B27" s="501" t="s">
        <v>220</v>
      </c>
      <c r="C27" s="502"/>
      <c r="D27" s="502"/>
      <c r="E27" s="502"/>
      <c r="F27" s="502"/>
      <c r="G27" s="502"/>
      <c r="H27" s="502"/>
      <c r="I27" s="502"/>
    </row>
    <row r="28" spans="1:11" s="79" customFormat="1" ht="24.95" customHeight="1">
      <c r="A28" s="504"/>
      <c r="B28" s="496" t="s">
        <v>189</v>
      </c>
      <c r="C28" s="496"/>
      <c r="D28" s="499" t="s">
        <v>190</v>
      </c>
      <c r="E28" s="499" t="s">
        <v>191</v>
      </c>
      <c r="F28" s="499" t="s">
        <v>192</v>
      </c>
      <c r="G28" s="496" t="s">
        <v>193</v>
      </c>
      <c r="H28" s="496"/>
      <c r="I28" s="497" t="s">
        <v>194</v>
      </c>
    </row>
    <row r="29" spans="1:11" s="79" customFormat="1" ht="24.95" customHeight="1">
      <c r="A29" s="505"/>
      <c r="B29" s="126" t="s">
        <v>59</v>
      </c>
      <c r="C29" s="127" t="s">
        <v>49</v>
      </c>
      <c r="D29" s="500"/>
      <c r="E29" s="500"/>
      <c r="F29" s="500"/>
      <c r="G29" s="126" t="s">
        <v>59</v>
      </c>
      <c r="H29" s="127" t="s">
        <v>49</v>
      </c>
      <c r="I29" s="498"/>
    </row>
    <row r="30" spans="1:11" s="79" customFormat="1" ht="15.75">
      <c r="A30" s="82" t="s">
        <v>64</v>
      </c>
      <c r="B30" s="94">
        <v>168765303.00964773</v>
      </c>
      <c r="C30" s="95">
        <v>100</v>
      </c>
      <c r="D30" s="96"/>
      <c r="E30" s="97">
        <v>19</v>
      </c>
      <c r="F30" s="97">
        <v>4970</v>
      </c>
      <c r="G30" s="98">
        <v>90093296.569491804</v>
      </c>
      <c r="H30" s="95">
        <v>100</v>
      </c>
      <c r="I30" s="95">
        <v>53.38377910792569</v>
      </c>
    </row>
    <row r="31" spans="1:11" s="79" customFormat="1" ht="15.75">
      <c r="A31" s="82" t="s">
        <v>65</v>
      </c>
      <c r="B31" s="89">
        <v>21549.404533615998</v>
      </c>
      <c r="C31" s="90">
        <v>1.2767229334152469E-2</v>
      </c>
      <c r="D31" s="91"/>
      <c r="E31" s="92" t="s">
        <v>277</v>
      </c>
      <c r="F31" s="92" t="s">
        <v>277</v>
      </c>
      <c r="G31" s="93" t="s">
        <v>277</v>
      </c>
      <c r="H31" s="90" t="s">
        <v>277</v>
      </c>
      <c r="I31" s="90" t="s">
        <v>277</v>
      </c>
    </row>
    <row r="32" spans="1:11" s="79" customFormat="1" ht="15.75">
      <c r="A32" s="82" t="s">
        <v>66</v>
      </c>
      <c r="B32" s="94">
        <v>185989127.25556737</v>
      </c>
      <c r="C32" s="95">
        <v>52.424385503409667</v>
      </c>
      <c r="D32" s="96"/>
      <c r="E32" s="97">
        <v>19</v>
      </c>
      <c r="F32" s="97">
        <v>4710</v>
      </c>
      <c r="G32" s="98">
        <v>76411619.321560666</v>
      </c>
      <c r="H32" s="95">
        <v>45.891509516486785</v>
      </c>
      <c r="I32" s="95">
        <v>41.083917349944642</v>
      </c>
    </row>
    <row r="33" spans="1:10" s="79" customFormat="1" ht="15.75">
      <c r="A33" s="82" t="s">
        <v>67</v>
      </c>
      <c r="B33" s="89">
        <v>205874346.63941047</v>
      </c>
      <c r="C33" s="90">
        <v>36.720632625813415</v>
      </c>
      <c r="D33" s="91"/>
      <c r="E33" s="92">
        <v>19</v>
      </c>
      <c r="F33" s="92">
        <v>5132</v>
      </c>
      <c r="G33" s="93">
        <v>71714359.584198534</v>
      </c>
      <c r="H33" s="90">
        <v>30.104347954684741</v>
      </c>
      <c r="I33" s="90">
        <v>34.83404355852381</v>
      </c>
    </row>
    <row r="34" spans="1:10" s="79" customFormat="1" ht="15.75">
      <c r="A34" s="82" t="s">
        <v>266</v>
      </c>
      <c r="B34" s="94">
        <v>104915110.0660603</v>
      </c>
      <c r="C34" s="95">
        <v>15.763305053436296</v>
      </c>
      <c r="D34" s="96" t="s">
        <v>60</v>
      </c>
      <c r="E34" s="97">
        <v>19</v>
      </c>
      <c r="F34" s="97">
        <v>3777</v>
      </c>
      <c r="G34" s="98">
        <v>63336721.215642095</v>
      </c>
      <c r="H34" s="95">
        <v>21.003303502720509</v>
      </c>
      <c r="I34" s="95">
        <v>60.369494132696254</v>
      </c>
      <c r="J34" s="248"/>
    </row>
    <row r="35" spans="1:10" s="79" customFormat="1" ht="15.75">
      <c r="A35" s="82" t="s">
        <v>68</v>
      </c>
      <c r="B35" s="89">
        <v>137240276.37067559</v>
      </c>
      <c r="C35" s="90">
        <v>17.095079692602415</v>
      </c>
      <c r="D35" s="91"/>
      <c r="E35" s="92">
        <v>19</v>
      </c>
      <c r="F35" s="92">
        <v>3510</v>
      </c>
      <c r="G35" s="93">
        <v>41836667.849162601</v>
      </c>
      <c r="H35" s="90">
        <v>12.183331844085588</v>
      </c>
      <c r="I35" s="90">
        <v>30.484249198220009</v>
      </c>
    </row>
    <row r="36" spans="1:10" s="79" customFormat="1" ht="15.75">
      <c r="A36" s="82" t="s">
        <v>297</v>
      </c>
      <c r="B36" s="94">
        <v>24737461.738210801</v>
      </c>
      <c r="C36" s="95">
        <v>2.9892653943562819</v>
      </c>
      <c r="D36" s="96" t="s">
        <v>60</v>
      </c>
      <c r="E36" s="97">
        <v>19</v>
      </c>
      <c r="F36" s="97">
        <v>2757</v>
      </c>
      <c r="G36" s="98">
        <v>65632237.795588106</v>
      </c>
      <c r="H36" s="95">
        <v>16.046024929242726</v>
      </c>
      <c r="I36" s="95">
        <v>265.31516648779314</v>
      </c>
    </row>
    <row r="37" spans="1:10" s="79" customFormat="1" ht="15.75">
      <c r="A37" s="82" t="s">
        <v>246</v>
      </c>
      <c r="B37" s="89">
        <v>83409242.542528257</v>
      </c>
      <c r="C37" s="90">
        <v>9.1562677680550646</v>
      </c>
      <c r="D37" s="91"/>
      <c r="E37" s="92">
        <v>19</v>
      </c>
      <c r="F37" s="92">
        <v>2694</v>
      </c>
      <c r="G37" s="93">
        <v>22344955.697408143</v>
      </c>
      <c r="H37" s="90">
        <v>5.1799993164325482</v>
      </c>
      <c r="I37" s="90">
        <v>26.789543959729663</v>
      </c>
    </row>
    <row r="38" spans="1:10" s="79" customFormat="1" ht="15.75">
      <c r="A38" s="82" t="s">
        <v>69</v>
      </c>
      <c r="B38" s="94">
        <v>114345619.85820444</v>
      </c>
      <c r="C38" s="95">
        <v>11.152427464468825</v>
      </c>
      <c r="D38" s="96"/>
      <c r="E38" s="97">
        <v>19</v>
      </c>
      <c r="F38" s="97">
        <v>1765</v>
      </c>
      <c r="G38" s="98">
        <v>16198792.147693215</v>
      </c>
      <c r="H38" s="95">
        <v>3.6192865923811981</v>
      </c>
      <c r="I38" s="95">
        <v>14.166517412543399</v>
      </c>
    </row>
    <row r="39" spans="1:10" s="79" customFormat="1" ht="15.75">
      <c r="A39" s="82" t="s">
        <v>298</v>
      </c>
      <c r="B39" s="89">
        <v>7092210.1853790721</v>
      </c>
      <c r="C39" s="90">
        <v>0.68696989394328312</v>
      </c>
      <c r="D39" s="91" t="s">
        <v>60</v>
      </c>
      <c r="E39" s="92">
        <v>19</v>
      </c>
      <c r="F39" s="92">
        <v>728</v>
      </c>
      <c r="G39" s="93">
        <v>16617298.610578751</v>
      </c>
      <c r="H39" s="90">
        <v>3.5798797128279949</v>
      </c>
      <c r="I39" s="90">
        <v>234.30352705615101</v>
      </c>
    </row>
    <row r="40" spans="1:10" s="79" customFormat="1" ht="15.75">
      <c r="A40" s="82" t="s">
        <v>70</v>
      </c>
      <c r="B40" s="94">
        <v>108421655.78443439</v>
      </c>
      <c r="C40" s="95">
        <v>9.5039029232716654</v>
      </c>
      <c r="D40" s="96" t="s">
        <v>60</v>
      </c>
      <c r="E40" s="97">
        <v>19</v>
      </c>
      <c r="F40" s="97">
        <v>1365</v>
      </c>
      <c r="G40" s="98">
        <v>12718411.037419131</v>
      </c>
      <c r="H40" s="95">
        <v>2.6668682672530668</v>
      </c>
      <c r="I40" s="95">
        <v>11.730508029416256</v>
      </c>
    </row>
    <row r="41" spans="1:10" s="79" customFormat="1" ht="15" customHeight="1">
      <c r="A41" s="82" t="s">
        <v>71</v>
      </c>
      <c r="B41" s="89">
        <v>72594717.33618176</v>
      </c>
      <c r="C41" s="90">
        <v>5.9827197353484625</v>
      </c>
      <c r="D41" s="91"/>
      <c r="E41" s="92">
        <v>19</v>
      </c>
      <c r="F41" s="92">
        <v>632</v>
      </c>
      <c r="G41" s="93">
        <v>4016262.7772759749</v>
      </c>
      <c r="H41" s="90">
        <v>0.83511968264380032</v>
      </c>
      <c r="I41" s="90">
        <v>5.5324449555701198</v>
      </c>
    </row>
    <row r="42" spans="1:10" s="79" customFormat="1" ht="15" customHeight="1">
      <c r="A42" s="82" t="s">
        <v>72</v>
      </c>
      <c r="B42" s="94">
        <v>101425708.38582224</v>
      </c>
      <c r="C42" s="95">
        <v>7.7139652092079682</v>
      </c>
      <c r="D42" s="96" t="s">
        <v>60</v>
      </c>
      <c r="E42" s="97">
        <v>19</v>
      </c>
      <c r="F42" s="97">
        <v>982</v>
      </c>
      <c r="G42" s="98">
        <v>8086625.8185356874</v>
      </c>
      <c r="H42" s="95">
        <v>1.6536821989016615</v>
      </c>
      <c r="I42" s="95">
        <v>7.972954734291088</v>
      </c>
    </row>
    <row r="43" spans="1:10" s="79" customFormat="1" ht="15" customHeight="1">
      <c r="A43" s="82" t="s">
        <v>73</v>
      </c>
      <c r="B43" s="89">
        <v>167666322.32950434</v>
      </c>
      <c r="C43" s="90">
        <v>11.30971162955327</v>
      </c>
      <c r="D43" s="91"/>
      <c r="E43" s="92">
        <v>19</v>
      </c>
      <c r="F43" s="92">
        <v>2180</v>
      </c>
      <c r="G43" s="93">
        <v>11680511.288034247</v>
      </c>
      <c r="H43" s="90">
        <v>2.3328933175317168</v>
      </c>
      <c r="I43" s="90">
        <v>6.9665220336134386</v>
      </c>
    </row>
    <row r="44" spans="1:10" s="79" customFormat="1" ht="15" customHeight="1">
      <c r="A44" s="82" t="s">
        <v>74</v>
      </c>
      <c r="B44" s="94">
        <v>110810435.92825115</v>
      </c>
      <c r="C44" s="95">
        <v>6.9547357034415391</v>
      </c>
      <c r="D44" s="96"/>
      <c r="E44" s="97">
        <v>19</v>
      </c>
      <c r="F44" s="97">
        <v>882</v>
      </c>
      <c r="G44" s="98">
        <v>3536997.1376971276</v>
      </c>
      <c r="H44" s="95">
        <v>0.70147232749766186</v>
      </c>
      <c r="I44" s="95">
        <v>3.1919350448068844</v>
      </c>
    </row>
    <row r="45" spans="1:10" s="79" customFormat="1" ht="18" customHeight="1">
      <c r="A45" s="82" t="s">
        <v>299</v>
      </c>
      <c r="B45" s="89">
        <v>6302049.8121514237</v>
      </c>
      <c r="C45" s="90">
        <v>0.39397386450828864</v>
      </c>
      <c r="D45" s="91" t="s">
        <v>60</v>
      </c>
      <c r="E45" s="92">
        <v>19</v>
      </c>
      <c r="F45" s="92">
        <v>540</v>
      </c>
      <c r="G45" s="93">
        <v>5829115.449643991</v>
      </c>
      <c r="H45" s="90">
        <v>1.1428430928990696</v>
      </c>
      <c r="I45" s="90">
        <v>92.495547058426382</v>
      </c>
      <c r="J45" s="248"/>
    </row>
    <row r="46" spans="1:10" s="79" customFormat="1" ht="15.75" customHeight="1">
      <c r="A46" s="386" t="s">
        <v>307</v>
      </c>
      <c r="B46" s="386"/>
      <c r="C46" s="386"/>
      <c r="D46" s="386"/>
      <c r="E46" s="386"/>
      <c r="F46" s="386"/>
      <c r="G46" s="386"/>
      <c r="H46" s="386"/>
      <c r="I46" s="386"/>
    </row>
    <row r="47" spans="1:10" s="79" customFormat="1" ht="31.5" customHeight="1">
      <c r="A47" s="3"/>
      <c r="B47" s="3"/>
      <c r="E47" s="3"/>
      <c r="F47" s="3"/>
      <c r="G47" s="3"/>
      <c r="H47" s="3"/>
      <c r="I47" s="3"/>
    </row>
    <row r="48" spans="1:10">
      <c r="A48" s="3"/>
      <c r="B48" s="3"/>
      <c r="E48" s="3"/>
      <c r="F48" s="3"/>
      <c r="G48" s="3"/>
      <c r="H48" s="3"/>
      <c r="I48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</row>
    <row r="53" spans="1:9">
      <c r="A53" s="3"/>
      <c r="B53" s="3"/>
      <c r="C53" s="3"/>
    </row>
    <row r="54" spans="1:9">
      <c r="A54" s="3"/>
      <c r="B54" s="3"/>
      <c r="C54" s="3"/>
    </row>
    <row r="55" spans="1:9">
      <c r="A55" s="3"/>
      <c r="B55" s="3"/>
      <c r="C55" s="3"/>
    </row>
    <row r="56" spans="1:9">
      <c r="A56" s="3"/>
      <c r="B56" s="3"/>
      <c r="C56" s="3"/>
    </row>
    <row r="57" spans="1:9">
      <c r="A57" s="3"/>
      <c r="B57" s="3"/>
      <c r="C57" s="3"/>
    </row>
    <row r="58" spans="1:9">
      <c r="A58" s="3"/>
      <c r="B58" s="3"/>
      <c r="C58" s="3"/>
    </row>
    <row r="59" spans="1:9">
      <c r="A59" s="3"/>
      <c r="B59" s="3"/>
      <c r="C59" s="3"/>
    </row>
    <row r="60" spans="1:9">
      <c r="A60" s="3"/>
      <c r="B60" s="3"/>
      <c r="C60" s="3"/>
    </row>
    <row r="61" spans="1:9">
      <c r="A61" s="3"/>
      <c r="B61" s="3"/>
      <c r="C61" s="3"/>
    </row>
    <row r="62" spans="1:9">
      <c r="A62" s="3"/>
      <c r="B62" s="3"/>
      <c r="C62" s="3"/>
    </row>
    <row r="63" spans="1:9">
      <c r="A63" s="3"/>
      <c r="B63" s="3"/>
      <c r="C63" s="3"/>
    </row>
    <row r="64" spans="1:9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9">
      <c r="A129" s="3"/>
      <c r="B129" s="3"/>
      <c r="C129" s="3"/>
    </row>
    <row r="130" spans="1:9">
      <c r="A130" s="3"/>
      <c r="B130" s="3"/>
      <c r="C130" s="3"/>
    </row>
    <row r="131" spans="1:9">
      <c r="A131" s="3"/>
      <c r="B131" s="3"/>
      <c r="C131" s="3"/>
    </row>
    <row r="132" spans="1:9">
      <c r="A132" s="3"/>
      <c r="B132" s="3"/>
      <c r="C132" s="3"/>
      <c r="D132" s="3"/>
      <c r="E132" s="3"/>
      <c r="F132" s="3"/>
      <c r="G132" s="3"/>
      <c r="H132" s="3"/>
      <c r="I132" s="3"/>
    </row>
    <row r="133" spans="1:9">
      <c r="A133" s="3"/>
      <c r="B133" s="3"/>
      <c r="C133" s="3"/>
      <c r="D133" s="3"/>
      <c r="E133" s="3"/>
      <c r="F133" s="3"/>
      <c r="G133" s="3"/>
      <c r="H133" s="3"/>
      <c r="I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3"/>
      <c r="B135" s="3"/>
      <c r="C135" s="3"/>
      <c r="D135" s="3"/>
      <c r="E135" s="3"/>
      <c r="F135" s="3"/>
      <c r="G135" s="3"/>
      <c r="H135" s="3"/>
      <c r="I135" s="3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88"/>
  <sheetViews>
    <sheetView showGridLines="0" topLeftCell="A61" zoomScaleNormal="100" workbookViewId="0">
      <selection activeCell="B83" sqref="B83"/>
    </sheetView>
  </sheetViews>
  <sheetFormatPr defaultColWidth="9.140625" defaultRowHeight="15"/>
  <cols>
    <col min="1" max="1" width="11" style="51" customWidth="1"/>
    <col min="2" max="8" width="18.140625" style="51" customWidth="1"/>
    <col min="9" max="9" width="20.5703125" style="51" bestFit="1" customWidth="1"/>
    <col min="10" max="10" width="11.42578125" style="51" bestFit="1" customWidth="1"/>
    <col min="11" max="12" width="9.140625" style="51"/>
    <col min="13" max="13" width="14.42578125" style="51" bestFit="1" customWidth="1"/>
    <col min="14" max="14" width="10.42578125" style="51" bestFit="1" customWidth="1"/>
    <col min="15" max="16384" width="9.140625" style="51"/>
  </cols>
  <sheetData>
    <row r="1" spans="1:16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56"/>
      <c r="M1" s="156"/>
    </row>
    <row r="2" spans="1:16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</row>
    <row r="3" spans="1:16" ht="26.25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6"/>
      <c r="K3" s="166"/>
      <c r="L3" s="104"/>
      <c r="M3" s="104"/>
    </row>
    <row r="8" spans="1:16" ht="30" customHeight="1">
      <c r="A8" s="506" t="s">
        <v>195</v>
      </c>
      <c r="B8" s="506"/>
      <c r="C8" s="506"/>
      <c r="D8" s="506"/>
      <c r="E8" s="506"/>
      <c r="F8" s="506"/>
      <c r="G8" s="506"/>
      <c r="H8" s="506"/>
      <c r="I8" s="506"/>
    </row>
    <row r="9" spans="1:16" ht="37.5">
      <c r="A9" s="507" t="s">
        <v>51</v>
      </c>
      <c r="B9" s="514" t="s">
        <v>167</v>
      </c>
      <c r="C9" s="514"/>
      <c r="D9" s="514"/>
      <c r="E9" s="514"/>
      <c r="F9" s="514"/>
      <c r="G9" s="514"/>
      <c r="H9" s="515"/>
      <c r="I9" s="99" t="s">
        <v>196</v>
      </c>
    </row>
    <row r="10" spans="1:16">
      <c r="A10" s="507"/>
      <c r="B10" s="508" t="s">
        <v>81</v>
      </c>
      <c r="C10" s="508"/>
      <c r="D10" s="509" t="s">
        <v>52</v>
      </c>
      <c r="E10" s="510"/>
      <c r="F10" s="510"/>
      <c r="G10" s="511"/>
      <c r="H10" s="508" t="s">
        <v>197</v>
      </c>
      <c r="I10" s="509" t="s">
        <v>53</v>
      </c>
    </row>
    <row r="11" spans="1:16" ht="15" customHeight="1">
      <c r="A11" s="507"/>
      <c r="B11" s="508"/>
      <c r="C11" s="508"/>
      <c r="D11" s="512"/>
      <c r="E11" s="508"/>
      <c r="F11" s="508"/>
      <c r="G11" s="513"/>
      <c r="H11" s="508"/>
      <c r="I11" s="516"/>
    </row>
    <row r="12" spans="1:16" ht="18.75">
      <c r="A12" s="507"/>
      <c r="B12" s="128" t="s">
        <v>198</v>
      </c>
      <c r="C12" s="130" t="s">
        <v>54</v>
      </c>
      <c r="D12" s="130" t="s">
        <v>55</v>
      </c>
      <c r="E12" s="130" t="s">
        <v>56</v>
      </c>
      <c r="F12" s="130" t="s">
        <v>57</v>
      </c>
      <c r="G12" s="129" t="s">
        <v>54</v>
      </c>
      <c r="H12" s="508"/>
      <c r="I12" s="516"/>
    </row>
    <row r="13" spans="1:16" ht="15.75">
      <c r="A13" s="80" t="s">
        <v>242</v>
      </c>
      <c r="B13" s="224">
        <v>7980.8187378320845</v>
      </c>
      <c r="C13" s="224">
        <v>13964.96473570817</v>
      </c>
      <c r="D13" s="224">
        <v>361554.156550352</v>
      </c>
      <c r="E13" s="224">
        <v>2790.9705705628335</v>
      </c>
      <c r="F13" s="224">
        <v>8814.6015718722501</v>
      </c>
      <c r="G13" s="224">
        <v>373159.72869278706</v>
      </c>
      <c r="H13" s="224">
        <v>387124.6934284952</v>
      </c>
      <c r="I13" s="224">
        <v>368</v>
      </c>
      <c r="J13" s="54"/>
      <c r="K13" s="54"/>
      <c r="L13" s="54"/>
      <c r="M13" s="54"/>
      <c r="N13" s="54"/>
    </row>
    <row r="14" spans="1:16" ht="15.75">
      <c r="A14" s="80">
        <v>2011</v>
      </c>
      <c r="B14" s="225">
        <v>7784.8976280591669</v>
      </c>
      <c r="C14" s="225">
        <v>14049.089457935333</v>
      </c>
      <c r="D14" s="225">
        <v>436453.76931450982</v>
      </c>
      <c r="E14" s="225">
        <v>2885.6674205744166</v>
      </c>
      <c r="F14" s="225">
        <v>8372.9922316211669</v>
      </c>
      <c r="G14" s="225">
        <v>447712.42896670516</v>
      </c>
      <c r="H14" s="225">
        <v>461761.51842464041</v>
      </c>
      <c r="I14" s="225">
        <v>268.91666666666669</v>
      </c>
      <c r="J14" s="54"/>
      <c r="K14" s="54"/>
      <c r="L14" s="54"/>
      <c r="M14" s="54"/>
      <c r="N14" s="54"/>
      <c r="O14" s="281"/>
      <c r="P14" s="281"/>
    </row>
    <row r="15" spans="1:16" ht="15.75">
      <c r="A15" s="80">
        <v>2012</v>
      </c>
      <c r="B15" s="224">
        <v>9777.0334597228921</v>
      </c>
      <c r="C15" s="224">
        <v>16773.384519179741</v>
      </c>
      <c r="D15" s="224">
        <v>556881.36400314106</v>
      </c>
      <c r="E15" s="224">
        <v>2997.9858410821621</v>
      </c>
      <c r="F15" s="224">
        <v>13095.93064983369</v>
      </c>
      <c r="G15" s="224">
        <v>572975.28049405699</v>
      </c>
      <c r="H15" s="224">
        <v>589748.66501323658</v>
      </c>
      <c r="I15" s="224">
        <v>387.33333333333331</v>
      </c>
      <c r="J15" s="54"/>
      <c r="K15" s="54"/>
      <c r="L15" s="54"/>
      <c r="M15" s="54"/>
      <c r="N15" s="54"/>
      <c r="O15" s="281"/>
    </row>
    <row r="16" spans="1:16" ht="15.75">
      <c r="A16" s="80">
        <v>2013</v>
      </c>
      <c r="B16" s="225">
        <v>12154.75393311374</v>
      </c>
      <c r="C16" s="225">
        <v>19742.83181441066</v>
      </c>
      <c r="D16" s="225">
        <v>741064.95767591835</v>
      </c>
      <c r="E16" s="225">
        <v>3755.4513075350446</v>
      </c>
      <c r="F16" s="225">
        <v>14973.801161333366</v>
      </c>
      <c r="G16" s="225">
        <v>759794.21014478698</v>
      </c>
      <c r="H16" s="225">
        <v>779537.04195919738</v>
      </c>
      <c r="I16" s="225">
        <v>476.58333333333331</v>
      </c>
      <c r="J16" s="54"/>
      <c r="K16" s="54"/>
      <c r="L16" s="54"/>
      <c r="M16" s="54"/>
      <c r="N16" s="54"/>
    </row>
    <row r="17" spans="1:15" ht="15.75">
      <c r="A17" s="80">
        <v>2014</v>
      </c>
      <c r="B17" s="224">
        <v>10627.284658969018</v>
      </c>
      <c r="C17" s="224">
        <v>16301.851792236435</v>
      </c>
      <c r="D17" s="224">
        <v>848199.28207572934</v>
      </c>
      <c r="E17" s="224">
        <v>3740.6506809401512</v>
      </c>
      <c r="F17" s="224">
        <v>12572.10142331379</v>
      </c>
      <c r="G17" s="224">
        <v>864512.03417998238</v>
      </c>
      <c r="H17" s="224">
        <v>880813.88597221905</v>
      </c>
      <c r="I17" s="224">
        <v>362.13720671100003</v>
      </c>
      <c r="J17" s="54"/>
      <c r="K17" s="54"/>
      <c r="L17" s="54"/>
      <c r="M17" s="54"/>
      <c r="N17" s="54"/>
    </row>
    <row r="18" spans="1:15" ht="15.75">
      <c r="A18" s="80">
        <v>2015</v>
      </c>
      <c r="B18" s="225">
        <v>13826.185724243755</v>
      </c>
      <c r="C18" s="225">
        <v>21003.614532972391</v>
      </c>
      <c r="D18" s="225">
        <v>950487.1312110076</v>
      </c>
      <c r="E18" s="225">
        <v>3402.809133785147</v>
      </c>
      <c r="F18" s="225">
        <v>8079.5433151347679</v>
      </c>
      <c r="G18" s="225">
        <v>961969.48365992762</v>
      </c>
      <c r="H18" s="225">
        <v>982973.09819289995</v>
      </c>
      <c r="I18" s="225">
        <v>979.92868058285251</v>
      </c>
      <c r="J18" s="54"/>
      <c r="K18" s="54"/>
      <c r="L18" s="54"/>
      <c r="M18" s="54"/>
      <c r="N18" s="54"/>
    </row>
    <row r="19" spans="1:15" ht="15.75">
      <c r="A19" s="80">
        <v>2016</v>
      </c>
      <c r="B19" s="224">
        <v>20923.918525410001</v>
      </c>
      <c r="C19" s="224">
        <v>32256.346351476201</v>
      </c>
      <c r="D19" s="224">
        <v>1000481.51590404</v>
      </c>
      <c r="E19" s="224">
        <v>3555.8563567771398</v>
      </c>
      <c r="F19" s="224">
        <v>20162.160014319008</v>
      </c>
      <c r="G19" s="224">
        <v>1024199.5322751401</v>
      </c>
      <c r="H19" s="224">
        <v>1056455.8786266199</v>
      </c>
      <c r="I19" s="224">
        <v>4507.3849281336397</v>
      </c>
      <c r="J19" s="54"/>
      <c r="K19" s="54"/>
      <c r="L19" s="54"/>
      <c r="M19" s="54"/>
      <c r="N19" s="54"/>
    </row>
    <row r="20" spans="1:15" ht="15.75">
      <c r="A20" s="180">
        <v>42766</v>
      </c>
      <c r="B20" s="225">
        <v>16572.402815064499</v>
      </c>
      <c r="C20" s="225">
        <v>25219.096253608201</v>
      </c>
      <c r="D20" s="225">
        <v>1052670.12648348</v>
      </c>
      <c r="E20" s="225">
        <v>2493.4362215927299</v>
      </c>
      <c r="F20" s="225">
        <v>14985.402334415901</v>
      </c>
      <c r="G20" s="225">
        <v>1070148.96503949</v>
      </c>
      <c r="H20" s="225">
        <v>1095368.0612931</v>
      </c>
      <c r="I20" s="225">
        <v>3769.4010357836401</v>
      </c>
      <c r="J20" s="54"/>
      <c r="K20" s="54"/>
      <c r="L20" s="54"/>
      <c r="M20" s="54"/>
      <c r="N20" s="54"/>
    </row>
    <row r="21" spans="1:15" ht="15.75">
      <c r="A21" s="180">
        <v>42767</v>
      </c>
      <c r="B21" s="224">
        <v>21519.158456107201</v>
      </c>
      <c r="C21" s="224">
        <v>31526.794695046101</v>
      </c>
      <c r="D21" s="224">
        <v>1022352.01165196</v>
      </c>
      <c r="E21" s="224">
        <v>2463.8190533638899</v>
      </c>
      <c r="F21" s="224">
        <v>15553.33837133116</v>
      </c>
      <c r="G21" s="224">
        <v>1040369.1690766501</v>
      </c>
      <c r="H21" s="224">
        <v>1071895.9637716999</v>
      </c>
      <c r="I21" s="224">
        <v>3731.7718993911099</v>
      </c>
      <c r="J21" s="54"/>
      <c r="K21" s="54"/>
      <c r="L21"/>
      <c r="M21"/>
      <c r="N21"/>
      <c r="O21"/>
    </row>
    <row r="22" spans="1:15" ht="15.75">
      <c r="A22" s="180">
        <v>42795</v>
      </c>
      <c r="B22" s="225">
        <v>21851.5568504974</v>
      </c>
      <c r="C22" s="225">
        <v>31531.789720545199</v>
      </c>
      <c r="D22" s="225">
        <v>1005274.30129725</v>
      </c>
      <c r="E22" s="225">
        <v>2668.55864755217</v>
      </c>
      <c r="F22" s="225">
        <v>2813.9751837917402</v>
      </c>
      <c r="G22" s="225">
        <v>1010756.8351286</v>
      </c>
      <c r="H22" s="225">
        <v>1042288.6248491399</v>
      </c>
      <c r="I22" s="225">
        <v>5295.0654212269601</v>
      </c>
      <c r="J22" s="54"/>
      <c r="K22" s="54"/>
      <c r="L22"/>
      <c r="M22"/>
      <c r="N22"/>
      <c r="O22"/>
    </row>
    <row r="23" spans="1:15" ht="15.75">
      <c r="A23" s="180">
        <v>42826</v>
      </c>
      <c r="B23" s="224">
        <v>17340.8749427283</v>
      </c>
      <c r="C23" s="224">
        <v>27475.666581563899</v>
      </c>
      <c r="D23" s="224">
        <v>1015962.41836802</v>
      </c>
      <c r="E23" s="224">
        <v>2753.4323564577799</v>
      </c>
      <c r="F23" s="224">
        <v>15722.56982233718</v>
      </c>
      <c r="G23" s="224">
        <v>1034438.42054681</v>
      </c>
      <c r="H23" s="224">
        <v>1061914.0871283801</v>
      </c>
      <c r="I23" s="224">
        <v>3618.8912737177802</v>
      </c>
      <c r="J23" s="54"/>
      <c r="K23" s="54"/>
      <c r="L23"/>
      <c r="M23"/>
      <c r="N23"/>
      <c r="O23"/>
    </row>
    <row r="24" spans="1:15" ht="15.75" customHeight="1">
      <c r="A24" s="180">
        <v>42856</v>
      </c>
      <c r="B24" s="225">
        <v>21783.574452759101</v>
      </c>
      <c r="C24" s="225">
        <v>31924.741149068199</v>
      </c>
      <c r="D24" s="225">
        <v>1006335.5105752799</v>
      </c>
      <c r="E24" s="225">
        <v>2758.1941984945502</v>
      </c>
      <c r="F24" s="225">
        <v>2416.042069027269</v>
      </c>
      <c r="G24" s="225">
        <v>1011509.74684281</v>
      </c>
      <c r="H24" s="225">
        <v>1043434.48799187</v>
      </c>
      <c r="I24" s="225">
        <v>3821.45469930545</v>
      </c>
      <c r="J24" s="54"/>
      <c r="K24" s="54"/>
      <c r="L24"/>
      <c r="M24"/>
      <c r="N24"/>
      <c r="O24"/>
    </row>
    <row r="25" spans="1:15" s="104" customFormat="1" ht="15.75" customHeight="1">
      <c r="A25" s="180">
        <v>42887</v>
      </c>
      <c r="B25" s="224">
        <v>19132.211416795199</v>
      </c>
      <c r="C25" s="224">
        <v>29535.935630877098</v>
      </c>
      <c r="D25" s="224">
        <v>1005802.51519396</v>
      </c>
      <c r="E25" s="224">
        <v>2768.5509250904802</v>
      </c>
      <c r="F25" s="224">
        <v>14383.835079322431</v>
      </c>
      <c r="G25" s="224">
        <v>1022954.90119837</v>
      </c>
      <c r="H25" s="224">
        <v>1052490.83682925</v>
      </c>
      <c r="I25" s="224">
        <v>3133.91980268</v>
      </c>
      <c r="J25" s="103"/>
      <c r="K25" s="103"/>
      <c r="L25"/>
      <c r="M25"/>
      <c r="N25"/>
      <c r="O25"/>
    </row>
    <row r="26" spans="1:15" s="104" customFormat="1" ht="15.75" customHeight="1">
      <c r="A26" s="180">
        <v>42918</v>
      </c>
      <c r="B26" s="225">
        <v>21053.095248009999</v>
      </c>
      <c r="C26" s="225">
        <v>29200.78895803</v>
      </c>
      <c r="D26" s="225">
        <v>1050808.4310349401</v>
      </c>
      <c r="E26" s="225">
        <v>3247.0188824799998</v>
      </c>
      <c r="F26" s="225">
        <v>14932.24594083</v>
      </c>
      <c r="G26" s="225">
        <v>1068987.6958582499</v>
      </c>
      <c r="H26" s="225">
        <v>1098188.48481628</v>
      </c>
      <c r="I26" s="225">
        <v>3999.482547148571</v>
      </c>
      <c r="J26" s="103"/>
      <c r="K26" s="103"/>
      <c r="L26"/>
      <c r="M26"/>
      <c r="N26"/>
      <c r="O26"/>
    </row>
    <row r="27" spans="1:15" s="104" customFormat="1" ht="15.75" customHeight="1">
      <c r="A27" s="243">
        <v>42948</v>
      </c>
      <c r="B27" s="224">
        <v>18284.595355670001</v>
      </c>
      <c r="C27" s="224">
        <v>27047.095363370001</v>
      </c>
      <c r="D27" s="224">
        <v>1019875.32976216</v>
      </c>
      <c r="E27" s="224">
        <v>3271.0065944100002</v>
      </c>
      <c r="F27" s="224">
        <v>2462.3344541799997</v>
      </c>
      <c r="G27" s="224">
        <v>1025608.67081074</v>
      </c>
      <c r="H27" s="224">
        <v>1052655.7661741099</v>
      </c>
      <c r="I27" s="224">
        <v>3308.2352026147828</v>
      </c>
      <c r="J27" s="249"/>
      <c r="K27" s="103"/>
      <c r="L27"/>
      <c r="M27"/>
      <c r="N27"/>
      <c r="O27"/>
    </row>
    <row r="28" spans="1:15" s="104" customFormat="1" ht="15.75" customHeight="1">
      <c r="A28" s="180">
        <v>42979</v>
      </c>
      <c r="B28" s="225">
        <v>24848.194540029999</v>
      </c>
      <c r="C28" s="225">
        <v>35504.481110300003</v>
      </c>
      <c r="D28" s="225">
        <v>1024557.91263216</v>
      </c>
      <c r="E28" s="225">
        <v>2942.1650639</v>
      </c>
      <c r="F28" s="225">
        <v>13769.1643855</v>
      </c>
      <c r="G28" s="225">
        <v>1041269.24208156</v>
      </c>
      <c r="H28" s="225">
        <v>1076773.7231918599</v>
      </c>
      <c r="I28" s="225">
        <v>4054.0628451089997</v>
      </c>
      <c r="J28" s="103"/>
      <c r="K28" s="103"/>
      <c r="L28"/>
      <c r="M28"/>
      <c r="N28"/>
      <c r="O28"/>
    </row>
    <row r="29" spans="1:15" customFormat="1" ht="15.75" customHeight="1">
      <c r="A29" s="243">
        <v>43009</v>
      </c>
      <c r="B29" s="224">
        <v>15873.90998611</v>
      </c>
      <c r="C29" s="224">
        <v>23176.698731569999</v>
      </c>
      <c r="D29" s="224">
        <v>1051159.6221842</v>
      </c>
      <c r="E29" s="224">
        <v>1565.03927333</v>
      </c>
      <c r="F29" s="224">
        <v>12859.95957099</v>
      </c>
      <c r="G29" s="224">
        <v>1065584.6210285299</v>
      </c>
      <c r="H29" s="224">
        <v>1088761.31976009</v>
      </c>
      <c r="I29" s="224">
        <v>3451.2609199647618</v>
      </c>
    </row>
    <row r="30" spans="1:15" ht="15.75">
      <c r="A30" s="180">
        <v>43040</v>
      </c>
      <c r="B30" s="225">
        <v>17209</v>
      </c>
      <c r="C30" s="225">
        <v>24533</v>
      </c>
      <c r="D30" s="225">
        <v>1036457</v>
      </c>
      <c r="E30" s="225">
        <v>2522</v>
      </c>
      <c r="F30" s="225">
        <v>4706.7765645300005</v>
      </c>
      <c r="G30" s="225">
        <v>1043686</v>
      </c>
      <c r="H30" s="225">
        <v>1068219</v>
      </c>
      <c r="I30" s="225">
        <v>3338.5633502869996</v>
      </c>
      <c r="K30" s="54"/>
      <c r="L30" s="54"/>
      <c r="M30" s="54"/>
      <c r="N30" s="54"/>
    </row>
    <row r="31" spans="1:15" ht="15.75">
      <c r="A31" s="243">
        <v>43070</v>
      </c>
      <c r="B31" s="224">
        <v>22042.172882260002</v>
      </c>
      <c r="C31" s="224">
        <v>31891.98717747</v>
      </c>
      <c r="D31" s="224">
        <v>991257.58602877997</v>
      </c>
      <c r="E31" s="224">
        <v>3924.0680873299998</v>
      </c>
      <c r="F31" s="224">
        <v>21673.438666100003</v>
      </c>
      <c r="G31" s="224">
        <v>1016855.09278221</v>
      </c>
      <c r="H31" s="224">
        <v>1048747.0799596901</v>
      </c>
      <c r="I31" s="224">
        <v>3698.6785792150004</v>
      </c>
      <c r="K31" s="54"/>
      <c r="L31" s="54"/>
      <c r="M31" s="54"/>
      <c r="N31" s="54"/>
    </row>
    <row r="32" spans="1:15" ht="15.75">
      <c r="A32" s="180">
        <v>43101</v>
      </c>
      <c r="B32" s="225">
        <v>22094.78348649</v>
      </c>
      <c r="C32" s="225">
        <v>29886.95836058</v>
      </c>
      <c r="D32" s="225">
        <v>1034820.8386025</v>
      </c>
      <c r="E32" s="225">
        <v>2310.7262782600001</v>
      </c>
      <c r="F32" s="225">
        <v>4396.3680752500004</v>
      </c>
      <c r="G32" s="225">
        <v>1041527.93295601</v>
      </c>
      <c r="H32" s="225">
        <v>1071414.8913165899</v>
      </c>
      <c r="I32" s="225">
        <v>3322.3909891050002</v>
      </c>
      <c r="K32" s="54"/>
      <c r="L32" s="54"/>
      <c r="M32" s="54"/>
      <c r="N32" s="54"/>
    </row>
    <row r="33" spans="1:14" ht="15.75">
      <c r="A33" s="180">
        <v>43132</v>
      </c>
      <c r="B33" s="224">
        <v>23307.476439120001</v>
      </c>
      <c r="C33" s="224">
        <v>30146.949897800001</v>
      </c>
      <c r="D33" s="224">
        <v>1012193.6128996901</v>
      </c>
      <c r="E33" s="224">
        <v>3275.6255095900001</v>
      </c>
      <c r="F33" s="224">
        <v>18835.557431450001</v>
      </c>
      <c r="G33" s="224">
        <v>1034304.7958407199</v>
      </c>
      <c r="H33" s="224">
        <v>1064451.7457385201</v>
      </c>
      <c r="I33" s="224">
        <v>2968.8967948794448</v>
      </c>
      <c r="K33" s="54"/>
      <c r="L33" s="54"/>
      <c r="M33" s="54"/>
      <c r="N33" s="54"/>
    </row>
    <row r="34" spans="1:14" ht="15.75">
      <c r="A34" s="180">
        <v>43160</v>
      </c>
      <c r="B34" s="225">
        <v>31752.973981579999</v>
      </c>
      <c r="C34" s="225">
        <v>41467.788799280002</v>
      </c>
      <c r="D34" s="225">
        <v>1066202.0153969999</v>
      </c>
      <c r="E34" s="225">
        <v>1273.4395591499999</v>
      </c>
      <c r="F34" s="225">
        <v>13105.9684791</v>
      </c>
      <c r="G34" s="225">
        <v>1080581.4234352501</v>
      </c>
      <c r="H34" s="225">
        <v>1122049.2122345299</v>
      </c>
      <c r="I34" s="225">
        <v>4921.4574002423815</v>
      </c>
      <c r="K34" s="54"/>
      <c r="L34" s="54"/>
      <c r="M34" s="54"/>
      <c r="N34" s="54"/>
    </row>
    <row r="35" spans="1:14" ht="15.75">
      <c r="A35" s="180">
        <v>43191</v>
      </c>
      <c r="B35" s="224">
        <v>22415</v>
      </c>
      <c r="C35" s="224">
        <v>30766</v>
      </c>
      <c r="D35" s="224">
        <v>1056180</v>
      </c>
      <c r="E35" s="224">
        <v>965</v>
      </c>
      <c r="F35" s="224">
        <v>3685</v>
      </c>
      <c r="G35" s="224">
        <v>1060830</v>
      </c>
      <c r="H35" s="224">
        <v>1091597</v>
      </c>
      <c r="I35" s="224">
        <v>3850.9563321299997</v>
      </c>
      <c r="K35" s="54"/>
      <c r="L35" s="54"/>
      <c r="M35" s="54"/>
      <c r="N35" s="54"/>
    </row>
    <row r="36" spans="1:14" ht="15.75">
      <c r="A36" s="180">
        <v>43221</v>
      </c>
      <c r="B36" s="225">
        <v>30545.049775399999</v>
      </c>
      <c r="C36" s="225">
        <v>38259.92917689</v>
      </c>
      <c r="D36" s="225">
        <v>1030388.46770037</v>
      </c>
      <c r="E36" s="225">
        <v>1443.7216049199999</v>
      </c>
      <c r="F36" s="225">
        <v>14642.99882613</v>
      </c>
      <c r="G36" s="225">
        <v>1046475.1881314201</v>
      </c>
      <c r="H36" s="225">
        <v>1084735.11730831</v>
      </c>
      <c r="I36" s="225">
        <v>3978.8892300914281</v>
      </c>
      <c r="K36" s="54"/>
      <c r="L36" s="54"/>
      <c r="M36" s="54"/>
      <c r="N36" s="54"/>
    </row>
    <row r="37" spans="1:14" ht="15.75">
      <c r="A37" s="180">
        <v>43252</v>
      </c>
      <c r="B37" s="224">
        <v>35343.847055830003</v>
      </c>
      <c r="C37" s="224">
        <v>42861.593814690001</v>
      </c>
      <c r="D37" s="224">
        <v>1029069</v>
      </c>
      <c r="E37" s="224">
        <v>3154</v>
      </c>
      <c r="F37" s="224">
        <v>13127.509758549999</v>
      </c>
      <c r="G37" s="224">
        <v>1045350.98001813</v>
      </c>
      <c r="H37" s="224">
        <v>1088212.5738328199</v>
      </c>
      <c r="I37" s="224">
        <v>4585.496053625714</v>
      </c>
      <c r="J37" s="54"/>
    </row>
    <row r="38" spans="1:14" ht="15.75">
      <c r="A38" s="180">
        <v>43283</v>
      </c>
      <c r="B38" s="225">
        <v>22808.348316250002</v>
      </c>
      <c r="C38" s="225">
        <v>28913.326074969998</v>
      </c>
      <c r="D38" s="225">
        <v>1068081.1599626699</v>
      </c>
      <c r="E38" s="225">
        <v>529.66745011</v>
      </c>
      <c r="F38" s="225">
        <v>4143.1786547400006</v>
      </c>
      <c r="G38" s="225">
        <v>1072754.00606752</v>
      </c>
      <c r="H38" s="225">
        <v>1101667.33214249</v>
      </c>
      <c r="I38" s="225">
        <v>2971.7972659918178</v>
      </c>
      <c r="J38" s="54"/>
    </row>
    <row r="39" spans="1:14" ht="15.75">
      <c r="A39" s="180">
        <v>43313</v>
      </c>
      <c r="B39" s="224">
        <v>25880.260818729999</v>
      </c>
      <c r="C39" s="224">
        <v>33451.62272159</v>
      </c>
      <c r="D39" s="224">
        <v>1079933.8903246699</v>
      </c>
      <c r="E39" s="224">
        <v>485.78492456999999</v>
      </c>
      <c r="F39" s="224">
        <v>11832.471491480001</v>
      </c>
      <c r="G39" s="224">
        <v>1092252.1467407299</v>
      </c>
      <c r="H39" s="224">
        <v>1125703.76946232</v>
      </c>
      <c r="I39" s="224">
        <v>3643.2527411434785</v>
      </c>
      <c r="J39" s="54"/>
    </row>
    <row r="40" spans="1:14" ht="15.75">
      <c r="A40" s="180">
        <v>43344</v>
      </c>
      <c r="B40" s="225">
        <v>30048.864711570001</v>
      </c>
      <c r="C40" s="225">
        <v>37874.918585979998</v>
      </c>
      <c r="D40" s="225">
        <v>1108995.6290603001</v>
      </c>
      <c r="E40" s="225">
        <v>750.20289031000004</v>
      </c>
      <c r="F40" s="225">
        <v>14658.369033640001</v>
      </c>
      <c r="G40" s="225">
        <v>1124404.2009842601</v>
      </c>
      <c r="H40" s="225">
        <v>1162279.1195702399</v>
      </c>
      <c r="I40" s="225">
        <v>3793.8040117778946</v>
      </c>
      <c r="J40" s="54"/>
    </row>
    <row r="41" spans="1:14" ht="15.75">
      <c r="A41" s="180">
        <v>43374</v>
      </c>
      <c r="B41" s="224">
        <v>26590.068964720002</v>
      </c>
      <c r="C41" s="224">
        <v>33241.938775349998</v>
      </c>
      <c r="D41" s="224">
        <v>1103469.1447439999</v>
      </c>
      <c r="E41" s="224">
        <v>546.94599037</v>
      </c>
      <c r="F41" s="224">
        <v>1753.2702630600002</v>
      </c>
      <c r="G41" s="224">
        <v>1105769.36099743</v>
      </c>
      <c r="H41" s="224">
        <v>1139011.2997727799</v>
      </c>
      <c r="I41" s="224">
        <v>3420.0646565831817</v>
      </c>
      <c r="J41" s="54"/>
    </row>
    <row r="42" spans="1:14" ht="15.75">
      <c r="A42" s="180">
        <v>43405</v>
      </c>
      <c r="B42" s="225">
        <v>23247.273275380001</v>
      </c>
      <c r="C42" s="225">
        <v>29194.291391499999</v>
      </c>
      <c r="D42" s="225">
        <v>1095915.90987769</v>
      </c>
      <c r="E42" s="225">
        <v>1202.97619465</v>
      </c>
      <c r="F42" s="225">
        <v>17627.1642675</v>
      </c>
      <c r="G42" s="225">
        <v>1114746.0503398301</v>
      </c>
      <c r="H42" s="225">
        <v>1143940.3417313299</v>
      </c>
      <c r="I42" s="225">
        <v>4321.302583314211</v>
      </c>
      <c r="J42" s="54"/>
    </row>
    <row r="43" spans="1:14" ht="15.75">
      <c r="A43" s="180">
        <v>43435</v>
      </c>
      <c r="B43" s="224">
        <v>29945.59602483</v>
      </c>
      <c r="C43" s="224">
        <v>38134.874761810002</v>
      </c>
      <c r="D43" s="224">
        <v>1055245.3379714901</v>
      </c>
      <c r="E43" s="224">
        <v>1430.71348203</v>
      </c>
      <c r="F43" s="224">
        <v>28786.353489640001</v>
      </c>
      <c r="G43" s="224">
        <v>1085462.40494315</v>
      </c>
      <c r="H43" s="224">
        <v>1123597.2797049601</v>
      </c>
      <c r="I43" s="224">
        <v>4392.7348836155197</v>
      </c>
      <c r="J43" s="54"/>
    </row>
    <row r="44" spans="1:14" ht="15.75">
      <c r="A44" s="180">
        <v>43466</v>
      </c>
      <c r="B44" s="225" t="s">
        <v>251</v>
      </c>
      <c r="C44" s="225">
        <v>35839.839999999997</v>
      </c>
      <c r="D44" s="225">
        <v>1145144.27</v>
      </c>
      <c r="E44" s="225">
        <v>1221.0999999999999</v>
      </c>
      <c r="F44" s="225">
        <v>4498.43</v>
      </c>
      <c r="G44" s="225">
        <v>1150863.79</v>
      </c>
      <c r="H44" s="225" t="s">
        <v>252</v>
      </c>
      <c r="I44" s="225">
        <v>5059.3555970486368</v>
      </c>
    </row>
    <row r="45" spans="1:14" ht="15.75">
      <c r="A45" s="180">
        <v>43497</v>
      </c>
      <c r="B45" s="224" t="s">
        <v>253</v>
      </c>
      <c r="C45" s="224">
        <v>40355.599999999999</v>
      </c>
      <c r="D45" s="224">
        <v>1134899.07</v>
      </c>
      <c r="E45" s="224">
        <v>1632.42</v>
      </c>
      <c r="F45" s="224">
        <v>14587.28</v>
      </c>
      <c r="G45" s="224">
        <v>1151118.77</v>
      </c>
      <c r="H45" s="224">
        <v>1191474.3700000001</v>
      </c>
      <c r="I45" s="224">
        <v>4556.1559130570004</v>
      </c>
    </row>
    <row r="46" spans="1:14" ht="15.75">
      <c r="A46" s="180">
        <v>43525</v>
      </c>
      <c r="B46" s="225" t="s">
        <v>254</v>
      </c>
      <c r="C46" s="225">
        <v>46971.32</v>
      </c>
      <c r="D46" s="225">
        <v>1144660.02</v>
      </c>
      <c r="E46" s="225">
        <v>2413.35</v>
      </c>
      <c r="F46" s="225">
        <v>17108.259999999998</v>
      </c>
      <c r="G46" s="225">
        <v>1164181.6299999999</v>
      </c>
      <c r="H46" s="225">
        <v>1211152.96</v>
      </c>
      <c r="I46" s="225">
        <v>5746.6011010921002</v>
      </c>
    </row>
    <row r="47" spans="1:14" ht="15.75">
      <c r="A47" s="180">
        <v>43556</v>
      </c>
      <c r="B47" s="224" t="s">
        <v>256</v>
      </c>
      <c r="C47" s="224">
        <v>32872.980000000003</v>
      </c>
      <c r="D47" s="224">
        <v>1132474.6200000001</v>
      </c>
      <c r="E47" s="224">
        <v>1546.47</v>
      </c>
      <c r="F47" s="224">
        <v>1860.78</v>
      </c>
      <c r="G47" s="224">
        <v>1135881.8600000001</v>
      </c>
      <c r="H47" s="224" t="s">
        <v>257</v>
      </c>
      <c r="I47" s="224">
        <v>3592.39</v>
      </c>
    </row>
    <row r="48" spans="1:14" ht="15.75">
      <c r="A48" s="180">
        <v>43586</v>
      </c>
      <c r="B48" s="225">
        <v>30173.05</v>
      </c>
      <c r="C48" s="225">
        <v>37417.18</v>
      </c>
      <c r="D48" s="225">
        <v>1148904.19</v>
      </c>
      <c r="E48" s="225">
        <v>1181.8599999999999</v>
      </c>
      <c r="F48" s="225">
        <v>15763.43</v>
      </c>
      <c r="G48" s="225">
        <v>1165849.48</v>
      </c>
      <c r="H48" s="225">
        <v>1203266.6599999999</v>
      </c>
      <c r="I48" s="225">
        <v>5252.1911597236367</v>
      </c>
    </row>
    <row r="49" spans="1:9" ht="15.75">
      <c r="A49" s="180">
        <v>43617</v>
      </c>
      <c r="B49" s="224">
        <v>37134.54</v>
      </c>
      <c r="C49" s="224">
        <v>46044.83</v>
      </c>
      <c r="D49" s="224">
        <v>1132274.94</v>
      </c>
      <c r="E49" s="224">
        <v>1413.68</v>
      </c>
      <c r="F49" s="224">
        <v>15963.56</v>
      </c>
      <c r="G49" s="224">
        <v>1149652.18</v>
      </c>
      <c r="H49" s="224">
        <v>1195697.01</v>
      </c>
      <c r="I49" s="224">
        <v>5444.7692516226307</v>
      </c>
    </row>
    <row r="50" spans="1:9" ht="15.75">
      <c r="A50" s="180">
        <v>43647</v>
      </c>
      <c r="B50" s="225">
        <v>29234.99</v>
      </c>
      <c r="C50" s="225">
        <v>37413.96</v>
      </c>
      <c r="D50" s="225">
        <v>1153258.3400000001</v>
      </c>
      <c r="E50" s="225">
        <v>2113.61</v>
      </c>
      <c r="F50" s="225">
        <v>4590.8900000000003</v>
      </c>
      <c r="G50" s="225">
        <v>1159962.8400000001</v>
      </c>
      <c r="H50" s="225">
        <v>1197376.81</v>
      </c>
      <c r="I50" s="225">
        <v>4205.5233687491309</v>
      </c>
    </row>
    <row r="51" spans="1:9" ht="15.75">
      <c r="A51" s="180">
        <v>43678</v>
      </c>
      <c r="B51" s="224">
        <v>31645.87</v>
      </c>
      <c r="C51" s="224">
        <v>39341.86</v>
      </c>
      <c r="D51" s="224">
        <v>1155948.3600000001</v>
      </c>
      <c r="E51" s="224">
        <v>2272.5700000000002</v>
      </c>
      <c r="F51" s="224">
        <v>14106.17</v>
      </c>
      <c r="G51" s="224">
        <v>1172327.1000000001</v>
      </c>
      <c r="H51" s="224">
        <v>1211668.95</v>
      </c>
      <c r="I51" s="224">
        <v>4775.0124800140902</v>
      </c>
    </row>
    <row r="52" spans="1:9" ht="15.75">
      <c r="A52" s="180">
        <v>43709</v>
      </c>
      <c r="B52" s="225">
        <v>34981.699999999997</v>
      </c>
      <c r="C52" s="225">
        <v>42547.03</v>
      </c>
      <c r="D52" s="225">
        <v>1105808.26</v>
      </c>
      <c r="E52" s="225">
        <v>2594.38</v>
      </c>
      <c r="F52" s="225">
        <v>13526.54</v>
      </c>
      <c r="G52" s="225">
        <v>1121929.19</v>
      </c>
      <c r="H52" s="225">
        <v>1164476.21</v>
      </c>
      <c r="I52" s="225">
        <v>5208.6968999190476</v>
      </c>
    </row>
    <row r="53" spans="1:9" ht="15.75">
      <c r="A53" s="180">
        <v>43739</v>
      </c>
      <c r="B53" s="224">
        <v>34606.53</v>
      </c>
      <c r="C53" s="224">
        <v>45530.38</v>
      </c>
      <c r="D53" s="224">
        <v>1102695.28</v>
      </c>
      <c r="E53" s="224">
        <v>2883.62</v>
      </c>
      <c r="F53" s="224">
        <v>11785.78</v>
      </c>
      <c r="G53" s="224">
        <v>1117364.68</v>
      </c>
      <c r="H53" s="224">
        <v>1162895.06</v>
      </c>
      <c r="I53" s="224">
        <v>5206.4399999999996</v>
      </c>
    </row>
    <row r="54" spans="1:9" ht="15.75">
      <c r="A54" s="180">
        <v>43770</v>
      </c>
      <c r="B54" s="225">
        <v>30443.77</v>
      </c>
      <c r="C54" s="225">
        <v>39193.68</v>
      </c>
      <c r="D54" s="225">
        <v>1080099.6200000001</v>
      </c>
      <c r="E54" s="225">
        <v>3217.63</v>
      </c>
      <c r="F54" s="225">
        <v>6003.66</v>
      </c>
      <c r="G54" s="225">
        <v>1089320.8999999999</v>
      </c>
      <c r="H54" s="225">
        <v>1128514.58</v>
      </c>
      <c r="I54" s="225">
        <v>4685.9923794694996</v>
      </c>
    </row>
    <row r="55" spans="1:9" ht="15.75">
      <c r="A55" s="180">
        <v>43800</v>
      </c>
      <c r="B55" s="224">
        <v>32722.76</v>
      </c>
      <c r="C55" s="224">
        <v>44374.81</v>
      </c>
      <c r="D55" s="224">
        <v>1045703.83</v>
      </c>
      <c r="E55" s="224">
        <v>2887.3</v>
      </c>
      <c r="F55" s="224">
        <v>20353.02</v>
      </c>
      <c r="G55" s="224">
        <v>1068944.1499999999</v>
      </c>
      <c r="H55" s="224">
        <v>1113318.96</v>
      </c>
      <c r="I55" s="224">
        <v>4692.4982824038107</v>
      </c>
    </row>
    <row r="56" spans="1:9" ht="15.75">
      <c r="A56" s="243">
        <v>43831</v>
      </c>
      <c r="B56" s="225">
        <v>30027.94</v>
      </c>
      <c r="C56" s="225">
        <v>42420.99</v>
      </c>
      <c r="D56" s="225">
        <v>1107201.5900000001</v>
      </c>
      <c r="E56" s="225">
        <v>2835.32</v>
      </c>
      <c r="F56" s="225">
        <v>2966.39</v>
      </c>
      <c r="G56" s="225">
        <v>1113003.3</v>
      </c>
      <c r="H56" s="225">
        <v>1155424.29</v>
      </c>
      <c r="I56" s="225">
        <v>6101.5850656204539</v>
      </c>
    </row>
    <row r="57" spans="1:9" ht="15.75">
      <c r="A57" s="180">
        <v>43862</v>
      </c>
      <c r="B57" s="224">
        <v>33911.56</v>
      </c>
      <c r="C57" s="224">
        <v>44136.3</v>
      </c>
      <c r="D57" s="224">
        <v>1093339.26</v>
      </c>
      <c r="E57" s="224">
        <v>2812.32</v>
      </c>
      <c r="F57" s="224">
        <v>14275.26</v>
      </c>
      <c r="G57" s="224">
        <v>1110426.8400000001</v>
      </c>
      <c r="H57" s="224">
        <v>1154563.1399999999</v>
      </c>
      <c r="I57" s="224">
        <v>5533.1003555242096</v>
      </c>
    </row>
    <row r="58" spans="1:9" ht="15.75">
      <c r="A58" s="243">
        <v>43891</v>
      </c>
      <c r="B58" s="225">
        <v>41201.519999999997</v>
      </c>
      <c r="C58" s="225">
        <v>54993.07</v>
      </c>
      <c r="D58" s="225">
        <v>1217633.28</v>
      </c>
      <c r="E58" s="225">
        <v>2784.61</v>
      </c>
      <c r="F58" s="225">
        <v>9977.32</v>
      </c>
      <c r="G58" s="225">
        <v>1230395.21</v>
      </c>
      <c r="H58" s="225">
        <v>1285388.28</v>
      </c>
      <c r="I58" s="225">
        <v>4275.7628445104538</v>
      </c>
    </row>
    <row r="59" spans="1:9" ht="15.75">
      <c r="A59" s="180">
        <v>43922</v>
      </c>
      <c r="B59" s="224">
        <v>27990.37</v>
      </c>
      <c r="C59" s="224">
        <v>37960.239999999998</v>
      </c>
      <c r="D59" s="224">
        <v>1277678.75</v>
      </c>
      <c r="E59" s="224">
        <v>2851.84</v>
      </c>
      <c r="F59" s="224">
        <v>4095.67</v>
      </c>
      <c r="G59" s="224">
        <v>1284626.25</v>
      </c>
      <c r="H59" s="224">
        <v>1322586.49</v>
      </c>
      <c r="I59" s="224">
        <v>4427.5419907609994</v>
      </c>
    </row>
    <row r="60" spans="1:9" ht="15.75">
      <c r="A60" s="243">
        <v>43952</v>
      </c>
      <c r="B60" s="225">
        <v>29382.42</v>
      </c>
      <c r="C60" s="225">
        <v>37732.29</v>
      </c>
      <c r="D60" s="225">
        <v>1299974.77</v>
      </c>
      <c r="E60" s="225">
        <v>3203.46</v>
      </c>
      <c r="F60" s="225">
        <v>10831.33</v>
      </c>
      <c r="G60" s="225">
        <v>1314009.56</v>
      </c>
      <c r="H60" s="225">
        <v>1351741.86</v>
      </c>
      <c r="I60" s="225">
        <v>4523.2015094955004</v>
      </c>
    </row>
    <row r="61" spans="1:9" ht="15.75">
      <c r="A61" s="180">
        <v>43983</v>
      </c>
      <c r="B61" s="224">
        <v>35612.97</v>
      </c>
      <c r="C61" s="224">
        <v>45996.21</v>
      </c>
      <c r="D61" s="224">
        <v>1276276.1599999999</v>
      </c>
      <c r="E61" s="224">
        <v>3157.8</v>
      </c>
      <c r="F61" s="224">
        <v>12279.59</v>
      </c>
      <c r="G61" s="224">
        <v>1291713.54</v>
      </c>
      <c r="H61" s="224">
        <v>1337709.75</v>
      </c>
      <c r="I61" s="224">
        <v>5957.5132706790919</v>
      </c>
    </row>
    <row r="62" spans="1:9" ht="15.75">
      <c r="A62" s="243">
        <v>44013</v>
      </c>
      <c r="B62" s="225">
        <v>41152.230000000003</v>
      </c>
      <c r="C62" s="225">
        <v>52612.62</v>
      </c>
      <c r="D62" s="225">
        <v>1382104.19</v>
      </c>
      <c r="E62" s="225">
        <v>3768.83</v>
      </c>
      <c r="F62" s="225">
        <v>4667.2700000000004</v>
      </c>
      <c r="G62" s="225">
        <v>1390540.29</v>
      </c>
      <c r="H62" s="225">
        <v>1443152.91</v>
      </c>
      <c r="I62" s="225">
        <v>6336.7488299521756</v>
      </c>
    </row>
    <row r="63" spans="1:9" ht="15.75">
      <c r="A63" s="180">
        <v>44044</v>
      </c>
      <c r="B63" s="224">
        <v>38396.080000000002</v>
      </c>
      <c r="C63" s="224">
        <v>47767.33</v>
      </c>
      <c r="D63" s="224">
        <v>1358629.06</v>
      </c>
      <c r="E63" s="224">
        <v>3820.6</v>
      </c>
      <c r="F63" s="224">
        <v>14398.67</v>
      </c>
      <c r="G63" s="224">
        <v>1376848.34</v>
      </c>
      <c r="H63" s="224">
        <v>1424615.67</v>
      </c>
      <c r="I63" s="224">
        <v>7478.1984759195229</v>
      </c>
    </row>
    <row r="64" spans="1:9" ht="15.75">
      <c r="A64" s="243">
        <v>44075</v>
      </c>
      <c r="B64" s="225">
        <v>46135.34</v>
      </c>
      <c r="C64" s="225">
        <v>57308.800000000003</v>
      </c>
      <c r="D64" s="225">
        <v>1397244.41</v>
      </c>
      <c r="E64" s="225">
        <v>4042.45</v>
      </c>
      <c r="F64" s="225">
        <v>14539</v>
      </c>
      <c r="G64" s="225">
        <v>1415825.86</v>
      </c>
      <c r="H64" s="225">
        <v>1473134.65</v>
      </c>
      <c r="I64" s="225">
        <v>7831.490994536668</v>
      </c>
    </row>
    <row r="65" spans="1:9" ht="15.75">
      <c r="A65" s="243">
        <v>44134</v>
      </c>
      <c r="B65" s="387">
        <v>44444.56</v>
      </c>
      <c r="C65" s="387">
        <v>54324.09</v>
      </c>
      <c r="D65" s="387">
        <v>1391186.94</v>
      </c>
      <c r="E65" s="387">
        <v>2656.94</v>
      </c>
      <c r="F65" s="387">
        <v>13817.7</v>
      </c>
      <c r="G65" s="387">
        <v>1407661.58</v>
      </c>
      <c r="H65" s="387">
        <v>1461985.67</v>
      </c>
      <c r="I65" s="224">
        <v>6633.2574003019045</v>
      </c>
    </row>
    <row r="66" spans="1:9" ht="15.75">
      <c r="A66" s="243">
        <v>44136</v>
      </c>
      <c r="B66" s="225">
        <v>45743.22</v>
      </c>
      <c r="C66" s="225">
        <v>56915.41</v>
      </c>
      <c r="D66" s="225">
        <v>1370752.25</v>
      </c>
      <c r="E66" s="225">
        <v>2686.34</v>
      </c>
      <c r="F66" s="225">
        <v>4668.6099999999997</v>
      </c>
      <c r="G66" s="225">
        <v>1378107.21</v>
      </c>
      <c r="H66" s="225">
        <v>1435022.62</v>
      </c>
      <c r="I66" s="225">
        <v>7556.1819076960119</v>
      </c>
    </row>
    <row r="67" spans="1:9" ht="15.75">
      <c r="A67" s="243">
        <v>44166</v>
      </c>
      <c r="B67" s="387">
        <v>51641.17</v>
      </c>
      <c r="C67" s="387">
        <v>66778.259999999995</v>
      </c>
      <c r="D67" s="387">
        <v>1282587.47</v>
      </c>
      <c r="E67" s="387">
        <v>2962.97</v>
      </c>
      <c r="F67" s="387">
        <v>30700.75</v>
      </c>
      <c r="G67" s="387">
        <v>1316251.19</v>
      </c>
      <c r="H67" s="387">
        <v>1383029.45</v>
      </c>
      <c r="I67" s="224">
        <v>6642.8851738641515</v>
      </c>
    </row>
    <row r="68" spans="1:9" ht="15.75">
      <c r="A68" s="243">
        <v>44197</v>
      </c>
      <c r="B68" s="225">
        <v>47592.47</v>
      </c>
      <c r="C68" s="225">
        <v>61480.04</v>
      </c>
      <c r="D68" s="225">
        <v>1400735.33</v>
      </c>
      <c r="E68" s="225">
        <v>1473.44</v>
      </c>
      <c r="F68" s="225">
        <v>10682.58</v>
      </c>
      <c r="G68" s="225">
        <v>1412891.35</v>
      </c>
      <c r="H68" s="225">
        <v>1474371.39</v>
      </c>
      <c r="I68" s="225">
        <v>6442.8820823490123</v>
      </c>
    </row>
    <row r="69" spans="1:9" ht="15.75">
      <c r="A69" s="243">
        <v>44228</v>
      </c>
      <c r="B69" s="387">
        <v>46716.07</v>
      </c>
      <c r="C69" s="387">
        <v>61376.82</v>
      </c>
      <c r="D69" s="387">
        <v>1461968.83</v>
      </c>
      <c r="E69" s="387">
        <v>1960.62</v>
      </c>
      <c r="F69" s="387">
        <v>7156.74</v>
      </c>
      <c r="G69" s="387">
        <v>1471086.19</v>
      </c>
      <c r="H69" s="387">
        <v>1532463.01</v>
      </c>
      <c r="I69" s="224">
        <v>6640.4706063733329</v>
      </c>
    </row>
    <row r="70" spans="1:9" ht="15.75">
      <c r="A70" s="243">
        <v>44256</v>
      </c>
      <c r="B70" s="225">
        <v>65247.44</v>
      </c>
      <c r="C70" s="225">
        <v>79536.25</v>
      </c>
      <c r="D70" s="225">
        <v>1547655.4</v>
      </c>
      <c r="E70" s="225">
        <v>2102.2800000000002</v>
      </c>
      <c r="F70" s="225">
        <v>8410.09</v>
      </c>
      <c r="G70" s="225">
        <v>1558167.78</v>
      </c>
      <c r="H70" s="225">
        <v>1637704.02</v>
      </c>
      <c r="I70" s="225">
        <v>7911.5610620052094</v>
      </c>
    </row>
    <row r="71" spans="1:9" ht="15.75">
      <c r="A71" s="243">
        <v>44287</v>
      </c>
      <c r="B71" s="387">
        <v>51160.62</v>
      </c>
      <c r="C71" s="387">
        <v>63602.61</v>
      </c>
      <c r="D71" s="387">
        <v>1576118.22</v>
      </c>
      <c r="E71" s="387">
        <v>1886.53</v>
      </c>
      <c r="F71" s="387">
        <v>7040.86</v>
      </c>
      <c r="G71" s="387">
        <v>1585045.61</v>
      </c>
      <c r="H71" s="387">
        <v>1648648.22</v>
      </c>
      <c r="I71" s="224">
        <v>7725.6798051574806</v>
      </c>
    </row>
    <row r="72" spans="1:9" ht="15.75">
      <c r="A72" s="243">
        <v>44317</v>
      </c>
      <c r="B72" s="225">
        <v>52704.03</v>
      </c>
      <c r="C72" s="225">
        <v>64561.45</v>
      </c>
      <c r="D72" s="225">
        <v>1543391.24</v>
      </c>
      <c r="E72" s="225">
        <v>2081</v>
      </c>
      <c r="F72" s="225">
        <v>8654.25</v>
      </c>
      <c r="G72" s="225">
        <v>1554126.49</v>
      </c>
      <c r="H72" s="225">
        <v>1618687.95</v>
      </c>
      <c r="I72" s="225">
        <v>7028.5104167386062</v>
      </c>
    </row>
    <row r="73" spans="1:9" ht="15.75">
      <c r="A73" s="243">
        <v>44348</v>
      </c>
      <c r="B73" s="387">
        <v>54983.1</v>
      </c>
      <c r="C73" s="387">
        <v>66942.5</v>
      </c>
      <c r="D73" s="387">
        <v>1525610.51</v>
      </c>
      <c r="E73" s="387">
        <v>2172.12</v>
      </c>
      <c r="F73" s="387">
        <v>8816.01</v>
      </c>
      <c r="G73" s="387">
        <v>1536598.65</v>
      </c>
      <c r="H73" s="387">
        <v>1603541.15</v>
      </c>
      <c r="I73" s="396">
        <v>8824.3849541352574</v>
      </c>
    </row>
    <row r="74" spans="1:9" ht="15.75">
      <c r="A74" s="243">
        <v>44378</v>
      </c>
      <c r="B74" s="225">
        <v>50405.18</v>
      </c>
      <c r="C74" s="225">
        <v>62171.64</v>
      </c>
      <c r="D74" s="225">
        <v>1542495.58</v>
      </c>
      <c r="E74" s="225">
        <v>2148.4699999999998</v>
      </c>
      <c r="F74" s="225">
        <v>9037.73</v>
      </c>
      <c r="G74" s="225">
        <v>1553681.78</v>
      </c>
      <c r="H74" s="225">
        <v>1615853.42</v>
      </c>
      <c r="I74" s="225">
        <v>7120.2776652527273</v>
      </c>
    </row>
    <row r="75" spans="1:9" ht="15.75">
      <c r="A75" s="243">
        <v>44409</v>
      </c>
      <c r="B75" s="387">
        <v>55330.36</v>
      </c>
      <c r="C75" s="387">
        <v>65304.32</v>
      </c>
      <c r="D75" s="387">
        <v>1532142.51</v>
      </c>
      <c r="E75" s="387">
        <v>1953.63</v>
      </c>
      <c r="F75" s="387">
        <v>9254.65</v>
      </c>
      <c r="G75" s="387">
        <v>1543350.79</v>
      </c>
      <c r="H75" s="387">
        <v>1608655.11</v>
      </c>
      <c r="I75" s="396">
        <v>7572.2476616209096</v>
      </c>
    </row>
    <row r="76" spans="1:9" ht="15.75">
      <c r="A76" s="243">
        <v>44440</v>
      </c>
      <c r="B76" s="397">
        <v>64927.040000000001</v>
      </c>
      <c r="C76" s="397">
        <v>80789.09</v>
      </c>
      <c r="D76" s="397">
        <v>1668855.43</v>
      </c>
      <c r="E76" s="397">
        <v>2093.7199999999998</v>
      </c>
      <c r="F76" s="397">
        <v>9349.5300000000007</v>
      </c>
      <c r="G76" s="397">
        <v>1680298.68</v>
      </c>
      <c r="H76" s="397">
        <v>1761087.77</v>
      </c>
      <c r="I76" s="225">
        <v>8785.3578676295238</v>
      </c>
    </row>
    <row r="77" spans="1:9" ht="15.75">
      <c r="A77" s="243">
        <v>44470</v>
      </c>
      <c r="B77" s="387">
        <v>57635.86</v>
      </c>
      <c r="C77" s="387">
        <v>69879.11</v>
      </c>
      <c r="D77" s="387">
        <v>1709927.52</v>
      </c>
      <c r="E77" s="387">
        <v>2014.94</v>
      </c>
      <c r="F77" s="387">
        <v>8917.82</v>
      </c>
      <c r="G77" s="387">
        <v>1720860.29</v>
      </c>
      <c r="H77" s="387">
        <v>1790739.39</v>
      </c>
      <c r="I77" s="396">
        <v>7741.7149051750002</v>
      </c>
    </row>
    <row r="78" spans="1:9" ht="15.75">
      <c r="A78" s="243">
        <v>44501</v>
      </c>
      <c r="B78" s="397">
        <v>44689.74</v>
      </c>
      <c r="C78" s="397">
        <v>53618.94</v>
      </c>
      <c r="D78" s="397">
        <v>1639470.07</v>
      </c>
      <c r="E78" s="397">
        <v>2267.4899999999998</v>
      </c>
      <c r="F78" s="397">
        <v>7262.45</v>
      </c>
      <c r="G78" s="397">
        <v>1649000.01</v>
      </c>
      <c r="H78" s="397">
        <v>1702618.95</v>
      </c>
      <c r="I78" s="225">
        <v>3902.0414818535005</v>
      </c>
    </row>
    <row r="79" spans="1:9" ht="15.75">
      <c r="A79" s="243">
        <v>44531</v>
      </c>
      <c r="B79" s="387">
        <v>52311.81</v>
      </c>
      <c r="C79" s="387">
        <v>64051.55</v>
      </c>
      <c r="D79" s="387">
        <v>1572416.44</v>
      </c>
      <c r="E79" s="387">
        <v>2679.58</v>
      </c>
      <c r="F79" s="387">
        <v>24004.71</v>
      </c>
      <c r="G79" s="387">
        <v>1599100.73</v>
      </c>
      <c r="H79" s="387">
        <v>1663152.28</v>
      </c>
      <c r="I79" s="396">
        <v>7201.3811154519708</v>
      </c>
    </row>
    <row r="80" spans="1:9" ht="15.75">
      <c r="A80" s="243">
        <v>44562</v>
      </c>
      <c r="B80" s="397">
        <v>55437.24</v>
      </c>
      <c r="C80" s="397">
        <v>67320.55</v>
      </c>
      <c r="D80" s="397">
        <v>1613370.23</v>
      </c>
      <c r="E80" s="397">
        <v>2747.82</v>
      </c>
      <c r="F80" s="397">
        <v>5680.63</v>
      </c>
      <c r="G80" s="397">
        <v>1621798.68</v>
      </c>
      <c r="H80" s="397">
        <v>1689119.22</v>
      </c>
      <c r="I80" s="225">
        <v>6178.3080911528677</v>
      </c>
    </row>
    <row r="81" spans="1:10" ht="15.75">
      <c r="A81" s="243">
        <v>44593</v>
      </c>
      <c r="B81" s="387">
        <v>53849.06</v>
      </c>
      <c r="C81" s="387">
        <v>67056.259999999995</v>
      </c>
      <c r="D81" s="387">
        <v>1598524.26</v>
      </c>
      <c r="E81" s="387">
        <v>1978.92</v>
      </c>
      <c r="F81" s="387">
        <v>9081.19</v>
      </c>
      <c r="G81" s="387">
        <v>1609584.37</v>
      </c>
      <c r="H81" s="387">
        <v>1676640.63</v>
      </c>
      <c r="I81" s="396">
        <v>5807.0944975584271</v>
      </c>
    </row>
    <row r="82" spans="1:10" ht="15.75">
      <c r="A82" s="243">
        <v>44621</v>
      </c>
      <c r="B82" s="397">
        <v>72391.06</v>
      </c>
      <c r="C82" s="397">
        <v>85901.53</v>
      </c>
      <c r="D82" s="397">
        <v>1729579.98</v>
      </c>
      <c r="E82" s="397">
        <v>2523.31</v>
      </c>
      <c r="F82" s="397">
        <v>8738.94</v>
      </c>
      <c r="G82" s="397">
        <v>1740842.23</v>
      </c>
      <c r="H82" s="397">
        <v>1826743.76</v>
      </c>
      <c r="I82" s="225">
        <v>7397.5344579477915</v>
      </c>
    </row>
    <row r="83" spans="1:10" ht="15.75">
      <c r="A83" s="243">
        <v>44652</v>
      </c>
      <c r="B83" s="387">
        <v>55974.82</v>
      </c>
      <c r="C83" s="387">
        <v>66001.05</v>
      </c>
      <c r="D83" s="387">
        <v>1708753.65</v>
      </c>
      <c r="E83" s="387">
        <v>2104.62</v>
      </c>
      <c r="F83" s="387">
        <v>5212.4399999999996</v>
      </c>
      <c r="G83" s="387">
        <v>1716070.71</v>
      </c>
      <c r="H83" s="387">
        <v>1782071.77</v>
      </c>
      <c r="I83" s="396" t="s">
        <v>308</v>
      </c>
    </row>
    <row r="84" spans="1:10" ht="15" customHeight="1">
      <c r="A84" s="102" t="s">
        <v>112</v>
      </c>
      <c r="B84" s="100"/>
      <c r="C84" s="100"/>
      <c r="D84" s="100"/>
      <c r="E84" s="100"/>
      <c r="F84" s="100"/>
      <c r="G84" s="100"/>
      <c r="H84" s="100"/>
      <c r="I84" s="348"/>
    </row>
    <row r="85" spans="1:10" ht="15.75">
      <c r="A85" s="102" t="s">
        <v>241</v>
      </c>
      <c r="B85" s="54"/>
      <c r="C85" s="54"/>
      <c r="D85" s="54"/>
      <c r="E85" s="54"/>
      <c r="F85" s="54"/>
      <c r="G85" s="54"/>
      <c r="H85" s="54"/>
      <c r="I85" s="101"/>
      <c r="J85" s="54"/>
    </row>
    <row r="86" spans="1:10">
      <c r="I86" s="54"/>
      <c r="J86" s="54"/>
    </row>
    <row r="88" spans="1:10">
      <c r="A88" s="393"/>
      <c r="B88" s="394"/>
      <c r="C88" s="394"/>
      <c r="D88" s="394"/>
      <c r="E88" s="394"/>
      <c r="F88" s="394"/>
      <c r="G88" s="394"/>
      <c r="H88" s="394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97"/>
  <sheetViews>
    <sheetView showGridLines="0" zoomScaleNormal="10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B86" sqref="B86:I86"/>
    </sheetView>
  </sheetViews>
  <sheetFormatPr defaultRowHeight="15"/>
  <cols>
    <col min="1" max="1" width="9.140625" style="254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160"/>
      <c r="K1" s="160"/>
      <c r="L1" s="160"/>
      <c r="M1" s="253"/>
      <c r="N1" s="253"/>
      <c r="O1" s="5"/>
    </row>
    <row r="2" spans="1:19" ht="26.25">
      <c r="A2" s="429" t="s">
        <v>135</v>
      </c>
      <c r="B2" s="429"/>
      <c r="C2" s="429"/>
      <c r="D2" s="429"/>
      <c r="E2" s="429"/>
      <c r="F2" s="429"/>
      <c r="G2" s="429"/>
      <c r="H2" s="429"/>
      <c r="I2" s="429"/>
      <c r="J2" s="158"/>
      <c r="K2" s="158"/>
      <c r="L2" s="158"/>
      <c r="M2" s="158"/>
      <c r="N2" s="158"/>
      <c r="O2" s="5"/>
    </row>
    <row r="3" spans="1:19" ht="26.25">
      <c r="A3" s="41"/>
      <c r="B3" s="41"/>
      <c r="C3" s="41"/>
      <c r="D3" s="41"/>
      <c r="E3" s="41"/>
      <c r="F3" s="41"/>
      <c r="G3" s="41"/>
      <c r="H3" s="41"/>
      <c r="I3" s="164" t="s">
        <v>136</v>
      </c>
      <c r="J3" s="164"/>
      <c r="K3" s="369"/>
      <c r="L3" s="370"/>
      <c r="M3" s="370"/>
      <c r="N3" s="370"/>
      <c r="O3" s="370"/>
      <c r="P3" s="370"/>
      <c r="Q3" s="370"/>
      <c r="R3" s="370"/>
      <c r="S3" s="370"/>
    </row>
    <row r="4" spans="1:19">
      <c r="A4" s="109"/>
      <c r="B4" s="52"/>
      <c r="C4" s="52"/>
      <c r="D4" s="52"/>
      <c r="E4" s="52"/>
      <c r="F4" s="52"/>
      <c r="G4" s="52"/>
      <c r="H4" s="52"/>
      <c r="I4" s="52"/>
      <c r="J4" s="51"/>
      <c r="K4" s="51"/>
      <c r="L4" s="51"/>
      <c r="M4" s="51"/>
    </row>
    <row r="5" spans="1:19" ht="30" customHeight="1">
      <c r="A5" s="508" t="s">
        <v>116</v>
      </c>
      <c r="B5" s="508"/>
      <c r="C5" s="508"/>
      <c r="D5" s="508"/>
      <c r="E5" s="508"/>
      <c r="F5" s="508"/>
      <c r="G5" s="508"/>
      <c r="H5" s="508"/>
      <c r="I5" s="508"/>
      <c r="J5" s="256"/>
      <c r="K5" s="256"/>
      <c r="L5" s="257"/>
      <c r="M5" s="258"/>
    </row>
    <row r="6" spans="1:19" s="107" customFormat="1" ht="27.95" customHeight="1">
      <c r="A6" s="259" t="s">
        <v>13</v>
      </c>
      <c r="B6" s="119" t="s">
        <v>199</v>
      </c>
      <c r="C6" s="119" t="s">
        <v>200</v>
      </c>
      <c r="D6" s="119" t="s">
        <v>137</v>
      </c>
      <c r="E6" s="119" t="s">
        <v>201</v>
      </c>
      <c r="F6" s="119" t="s">
        <v>138</v>
      </c>
      <c r="G6" s="119" t="s">
        <v>139</v>
      </c>
      <c r="H6" s="119" t="s">
        <v>140</v>
      </c>
      <c r="I6" s="260" t="s">
        <v>75</v>
      </c>
      <c r="J6" s="261"/>
      <c r="K6" s="262"/>
      <c r="L6" s="263"/>
      <c r="M6" s="263"/>
    </row>
    <row r="7" spans="1:19" ht="15" customHeight="1">
      <c r="A7" s="268">
        <v>40878</v>
      </c>
      <c r="B7" s="106">
        <v>561.15943165066369</v>
      </c>
      <c r="C7" s="106">
        <v>451.10855959180725</v>
      </c>
      <c r="D7" s="106">
        <v>274.8420119423086</v>
      </c>
      <c r="E7" s="106">
        <v>202.33155141327984</v>
      </c>
      <c r="F7" s="106">
        <v>156.9997731319535</v>
      </c>
      <c r="G7" s="106">
        <v>72.907585832085132</v>
      </c>
      <c r="H7" s="106">
        <v>63.711722117230607</v>
      </c>
      <c r="I7" s="106">
        <v>1783.0606356793289</v>
      </c>
      <c r="J7" s="265"/>
      <c r="K7" s="266"/>
      <c r="L7" s="84"/>
      <c r="M7" s="267"/>
    </row>
    <row r="8" spans="1:19" ht="15" customHeight="1">
      <c r="A8" s="264">
        <v>41244</v>
      </c>
      <c r="B8" s="105">
        <v>576.79682987523347</v>
      </c>
      <c r="C8" s="105">
        <v>472.49469572043228</v>
      </c>
      <c r="D8" s="105">
        <v>306.27021814712361</v>
      </c>
      <c r="E8" s="105">
        <v>262.99625501287028</v>
      </c>
      <c r="F8" s="105">
        <v>139.98451797702435</v>
      </c>
      <c r="G8" s="105">
        <v>75.150025274779949</v>
      </c>
      <c r="H8" s="105">
        <v>83.016734280128688</v>
      </c>
      <c r="I8" s="105">
        <v>1916.7092762875925</v>
      </c>
      <c r="J8" s="265"/>
      <c r="K8" s="266"/>
      <c r="L8" s="51"/>
      <c r="M8" s="51"/>
    </row>
    <row r="9" spans="1:19" ht="15" customHeight="1">
      <c r="A9" s="268">
        <v>41609</v>
      </c>
      <c r="B9" s="106">
        <v>613.11222939717879</v>
      </c>
      <c r="C9" s="106">
        <v>439.90965640632265</v>
      </c>
      <c r="D9" s="106">
        <v>346.95737073995485</v>
      </c>
      <c r="E9" s="106">
        <v>326.56118851903938</v>
      </c>
      <c r="F9" s="106">
        <v>132.91115272243999</v>
      </c>
      <c r="G9" s="106">
        <v>81.391481103535838</v>
      </c>
      <c r="H9" s="106">
        <v>87.282875150019223</v>
      </c>
      <c r="I9" s="106">
        <v>2028.1259540385033</v>
      </c>
      <c r="J9" s="265"/>
      <c r="K9" s="266"/>
      <c r="L9" s="51"/>
      <c r="M9" s="51"/>
    </row>
    <row r="10" spans="1:19">
      <c r="A10" s="264">
        <v>41974</v>
      </c>
      <c r="B10" s="105">
        <v>649.96798959127341</v>
      </c>
      <c r="C10" s="105">
        <v>442.92309216695065</v>
      </c>
      <c r="D10" s="105">
        <v>372.73439651156025</v>
      </c>
      <c r="E10" s="105">
        <v>406.96255742240459</v>
      </c>
      <c r="F10" s="105">
        <v>124.82217945181478</v>
      </c>
      <c r="G10" s="105">
        <v>89.356181822868635</v>
      </c>
      <c r="H10" s="105">
        <v>96.84464333995102</v>
      </c>
      <c r="I10" s="105">
        <v>2183.6110403068187</v>
      </c>
      <c r="J10" s="265"/>
      <c r="K10" s="266"/>
      <c r="L10" s="51"/>
      <c r="M10" s="51"/>
    </row>
    <row r="11" spans="1:19">
      <c r="A11" s="268">
        <v>42339</v>
      </c>
      <c r="B11" s="106">
        <v>662.77392301322811</v>
      </c>
      <c r="C11" s="106">
        <v>518.12862617102417</v>
      </c>
      <c r="D11" s="106">
        <v>566.40650250377246</v>
      </c>
      <c r="E11" s="106">
        <v>497.83612926348121</v>
      </c>
      <c r="F11" s="106">
        <v>152.7976916096132</v>
      </c>
      <c r="G11" s="106">
        <v>121.41788954713712</v>
      </c>
      <c r="H11" s="106">
        <v>130.80468395929071</v>
      </c>
      <c r="I11" s="106">
        <v>2650.1654460675536</v>
      </c>
      <c r="J11" s="269"/>
      <c r="K11" s="266"/>
      <c r="L11" s="51"/>
      <c r="M11" s="51"/>
    </row>
    <row r="12" spans="1:19">
      <c r="A12" s="264">
        <v>42370</v>
      </c>
      <c r="B12" s="105">
        <v>606.80627556489026</v>
      </c>
      <c r="C12" s="105">
        <v>517.67949154324117</v>
      </c>
      <c r="D12" s="105">
        <v>586.21055299062675</v>
      </c>
      <c r="E12" s="105">
        <v>492.85575125214172</v>
      </c>
      <c r="F12" s="105">
        <v>150.99011782588786</v>
      </c>
      <c r="G12" s="105">
        <v>121.32718757994117</v>
      </c>
      <c r="H12" s="105">
        <v>131.11086870779701</v>
      </c>
      <c r="I12" s="105">
        <v>2606.9802454645383</v>
      </c>
      <c r="J12" s="270"/>
      <c r="K12" s="266"/>
      <c r="L12" s="51"/>
      <c r="M12" s="51"/>
    </row>
    <row r="13" spans="1:19">
      <c r="A13" s="268">
        <v>42401</v>
      </c>
      <c r="B13" s="106">
        <v>632.71792480685201</v>
      </c>
      <c r="C13" s="106">
        <v>554.50111091763199</v>
      </c>
      <c r="D13" s="106">
        <v>608.19444434249226</v>
      </c>
      <c r="E13" s="106">
        <v>474.66313496439443</v>
      </c>
      <c r="F13" s="106">
        <v>151.90248975233737</v>
      </c>
      <c r="G13" s="106">
        <v>122.09444881328702</v>
      </c>
      <c r="H13" s="106">
        <v>134.14800652932192</v>
      </c>
      <c r="I13" s="106">
        <v>2678.2215601262819</v>
      </c>
      <c r="J13" s="270"/>
      <c r="K13" s="266"/>
      <c r="L13" s="51"/>
      <c r="M13" s="51"/>
    </row>
    <row r="14" spans="1:19">
      <c r="A14" s="264">
        <v>42430</v>
      </c>
      <c r="B14" s="105">
        <v>668.50007388083179</v>
      </c>
      <c r="C14" s="105">
        <v>577.24002128748759</v>
      </c>
      <c r="D14" s="105">
        <v>622.82448689433386</v>
      </c>
      <c r="E14" s="105">
        <v>460.73156851595871</v>
      </c>
      <c r="F14" s="105">
        <v>158.52008151788397</v>
      </c>
      <c r="G14" s="105">
        <v>125.21450694001203</v>
      </c>
      <c r="H14" s="105">
        <v>140.47231173799139</v>
      </c>
      <c r="I14" s="105">
        <v>2753.5030507745291</v>
      </c>
      <c r="J14" s="270"/>
      <c r="K14" s="266"/>
      <c r="L14" s="51"/>
      <c r="M14" s="51"/>
    </row>
    <row r="15" spans="1:19">
      <c r="A15" s="268">
        <v>42461</v>
      </c>
      <c r="B15" s="106">
        <v>583.57953965587467</v>
      </c>
      <c r="C15" s="106">
        <v>557.35763504379941</v>
      </c>
      <c r="D15" s="106">
        <v>644.53387343353609</v>
      </c>
      <c r="E15" s="106">
        <v>464.29352981085628</v>
      </c>
      <c r="F15" s="106">
        <v>158.34948618501468</v>
      </c>
      <c r="G15" s="106">
        <v>125.78930688688226</v>
      </c>
      <c r="H15" s="106">
        <v>136.28778890809426</v>
      </c>
      <c r="I15" s="106">
        <v>2670.1911599240907</v>
      </c>
      <c r="J15" s="270"/>
      <c r="K15" s="266"/>
      <c r="L15" s="51"/>
      <c r="M15" s="51"/>
    </row>
    <row r="16" spans="1:19">
      <c r="A16" s="264">
        <v>42491</v>
      </c>
      <c r="B16" s="105">
        <v>627.72131458041372</v>
      </c>
      <c r="C16" s="105">
        <v>584.48332091081966</v>
      </c>
      <c r="D16" s="105">
        <v>651.04072186642441</v>
      </c>
      <c r="E16" s="105">
        <v>455.53648248802381</v>
      </c>
      <c r="F16" s="105">
        <v>158.36854922435413</v>
      </c>
      <c r="G16" s="105">
        <v>126.71493439141764</v>
      </c>
      <c r="H16" s="105">
        <v>140.30156818105331</v>
      </c>
      <c r="I16" s="105">
        <v>2744.1668916425629</v>
      </c>
      <c r="J16" s="270"/>
      <c r="K16" s="266"/>
      <c r="L16" s="51"/>
      <c r="M16" s="51"/>
    </row>
    <row r="17" spans="1:13">
      <c r="A17" s="268">
        <v>42522</v>
      </c>
      <c r="B17" s="106">
        <v>671.27478887019333</v>
      </c>
      <c r="C17" s="106">
        <v>593.25759942991772</v>
      </c>
      <c r="D17" s="106">
        <v>668.86182508375657</v>
      </c>
      <c r="E17" s="106">
        <v>465.608691133006</v>
      </c>
      <c r="F17" s="106">
        <v>162.82448477886672</v>
      </c>
      <c r="G17" s="106">
        <v>125.21466621511526</v>
      </c>
      <c r="H17" s="106">
        <v>150.82971726108249</v>
      </c>
      <c r="I17" s="106">
        <v>2837.8717727719531</v>
      </c>
      <c r="J17" s="270"/>
      <c r="K17" s="266"/>
      <c r="L17" s="51"/>
      <c r="M17" s="51"/>
    </row>
    <row r="18" spans="1:13">
      <c r="A18" s="264">
        <v>42552</v>
      </c>
      <c r="B18" s="105">
        <v>647.28831811300824</v>
      </c>
      <c r="C18" s="105">
        <v>600.88551495756371</v>
      </c>
      <c r="D18" s="105">
        <v>689.7840419032475</v>
      </c>
      <c r="E18" s="105">
        <v>459.51694133483295</v>
      </c>
      <c r="F18" s="105">
        <v>165.17388929628217</v>
      </c>
      <c r="G18" s="105">
        <v>123.82201218934662</v>
      </c>
      <c r="H18" s="105">
        <v>145.68204203103522</v>
      </c>
      <c r="I18" s="105">
        <v>2832.152759825281</v>
      </c>
      <c r="J18" s="270"/>
      <c r="K18" s="266"/>
      <c r="L18" s="51"/>
      <c r="M18" s="51"/>
    </row>
    <row r="19" spans="1:13">
      <c r="A19" s="268">
        <v>42583</v>
      </c>
      <c r="B19" s="106">
        <v>659.65933149518446</v>
      </c>
      <c r="C19" s="106">
        <v>596.42839585764852</v>
      </c>
      <c r="D19" s="106">
        <v>696.41650332425911</v>
      </c>
      <c r="E19" s="106">
        <v>443.45217032586851</v>
      </c>
      <c r="F19" s="106">
        <v>156.19199265206328</v>
      </c>
      <c r="G19" s="106">
        <v>128.52533884261777</v>
      </c>
      <c r="H19" s="106">
        <v>149.49746155976862</v>
      </c>
      <c r="I19" s="106">
        <v>2830.1711940573991</v>
      </c>
      <c r="J19" s="270"/>
      <c r="K19" s="266"/>
      <c r="L19" s="51"/>
      <c r="M19" s="51"/>
    </row>
    <row r="20" spans="1:13">
      <c r="A20" s="264">
        <v>42614</v>
      </c>
      <c r="B20" s="105">
        <v>704.98533787235363</v>
      </c>
      <c r="C20" s="105">
        <v>625.1195081599484</v>
      </c>
      <c r="D20" s="105">
        <v>708.53549175456374</v>
      </c>
      <c r="E20" s="105">
        <v>437.37578376947783</v>
      </c>
      <c r="F20" s="105">
        <v>159.34401205556938</v>
      </c>
      <c r="G20" s="105">
        <v>131.98065175405927</v>
      </c>
      <c r="H20" s="105">
        <v>153.5423735321904</v>
      </c>
      <c r="I20" s="105">
        <v>2920.8831588982139</v>
      </c>
      <c r="J20" s="270"/>
      <c r="K20" s="266"/>
      <c r="L20" s="51"/>
      <c r="M20" s="51"/>
    </row>
    <row r="21" spans="1:13">
      <c r="A21" s="268">
        <v>42644</v>
      </c>
      <c r="B21" s="106">
        <v>673.31072800485549</v>
      </c>
      <c r="C21" s="106">
        <v>642.45899005633169</v>
      </c>
      <c r="D21" s="106">
        <v>716.94516289946023</v>
      </c>
      <c r="E21" s="106">
        <v>433.44375094824767</v>
      </c>
      <c r="F21" s="106">
        <v>159.23149646132194</v>
      </c>
      <c r="G21" s="106">
        <v>133.13919326720858</v>
      </c>
      <c r="H21" s="106">
        <v>150.75556279650468</v>
      </c>
      <c r="I21" s="106">
        <v>2909.2848844339178</v>
      </c>
      <c r="J21" s="270"/>
      <c r="K21" s="266"/>
      <c r="L21" s="51"/>
      <c r="M21" s="51"/>
    </row>
    <row r="22" spans="1:13">
      <c r="A22" s="264">
        <v>42675</v>
      </c>
      <c r="B22" s="105">
        <v>698.90503661928255</v>
      </c>
      <c r="C22" s="105">
        <v>642.42193849723867</v>
      </c>
      <c r="D22" s="105">
        <v>726.41444971861733</v>
      </c>
      <c r="E22" s="105">
        <v>427.64534328961861</v>
      </c>
      <c r="F22" s="105">
        <v>162.77584480561291</v>
      </c>
      <c r="G22" s="105">
        <v>146.40646948194015</v>
      </c>
      <c r="H22" s="105">
        <v>156.85319306692017</v>
      </c>
      <c r="I22" s="105">
        <v>2961.4222754792604</v>
      </c>
      <c r="J22" s="270"/>
      <c r="K22" s="266"/>
      <c r="L22" s="51"/>
      <c r="M22" s="51"/>
    </row>
    <row r="23" spans="1:13">
      <c r="A23" s="268">
        <v>42705</v>
      </c>
      <c r="B23" s="106">
        <v>688.67639225071503</v>
      </c>
      <c r="C23" s="106">
        <v>659.77050390171485</v>
      </c>
      <c r="D23" s="106">
        <v>748.12685232648187</v>
      </c>
      <c r="E23" s="106">
        <v>427.82949612174821</v>
      </c>
      <c r="F23" s="106">
        <v>163.90619008265122</v>
      </c>
      <c r="G23" s="106">
        <v>136.53664777739854</v>
      </c>
      <c r="H23" s="106">
        <v>161.56843549550672</v>
      </c>
      <c r="I23" s="106">
        <v>2986.4145179561951</v>
      </c>
      <c r="J23" s="270"/>
      <c r="K23" s="266"/>
      <c r="L23" s="51"/>
      <c r="M23" s="51"/>
    </row>
    <row r="24" spans="1:13">
      <c r="A24" s="264">
        <v>42736</v>
      </c>
      <c r="B24" s="105">
        <v>625.77048270186435</v>
      </c>
      <c r="C24" s="105">
        <v>682.51495877666196</v>
      </c>
      <c r="D24" s="105">
        <v>751.64930888292633</v>
      </c>
      <c r="E24" s="105">
        <v>417.81742443348486</v>
      </c>
      <c r="F24" s="105">
        <v>163.12671970066523</v>
      </c>
      <c r="G24" s="105">
        <v>134.97128259526644</v>
      </c>
      <c r="H24" s="105">
        <v>162.70445426221116</v>
      </c>
      <c r="I24" s="105">
        <v>2938.5546313530913</v>
      </c>
      <c r="J24" s="270"/>
      <c r="K24" s="266"/>
      <c r="L24" s="51"/>
      <c r="M24" s="51"/>
    </row>
    <row r="25" spans="1:13">
      <c r="A25" s="268">
        <v>42767</v>
      </c>
      <c r="B25" s="106">
        <v>673.30402095142745</v>
      </c>
      <c r="C25" s="106">
        <v>677.39849686396951</v>
      </c>
      <c r="D25" s="106">
        <v>788.96579357315375</v>
      </c>
      <c r="E25" s="106">
        <v>412.55640040672091</v>
      </c>
      <c r="F25" s="106">
        <v>162.59879307278126</v>
      </c>
      <c r="G25" s="106">
        <v>140.60015758319099</v>
      </c>
      <c r="H25" s="106">
        <v>165.31772653344987</v>
      </c>
      <c r="I25" s="106">
        <v>3020.7413889846557</v>
      </c>
      <c r="J25" s="270"/>
      <c r="K25" s="266"/>
      <c r="L25" s="51"/>
      <c r="M25" s="51"/>
    </row>
    <row r="26" spans="1:13">
      <c r="A26" s="264">
        <v>42795</v>
      </c>
      <c r="B26" s="105">
        <v>706.90961603866867</v>
      </c>
      <c r="C26" s="105">
        <v>721.06671810671253</v>
      </c>
      <c r="D26" s="105">
        <v>808.94944950295894</v>
      </c>
      <c r="E26" s="105">
        <v>412.74088120737241</v>
      </c>
      <c r="F26" s="105">
        <v>164.23471782949869</v>
      </c>
      <c r="G26" s="105">
        <v>133.58838773488432</v>
      </c>
      <c r="H26" s="105">
        <v>166.35370259836222</v>
      </c>
      <c r="I26" s="105">
        <v>3113.8434730184886</v>
      </c>
      <c r="J26" s="270"/>
      <c r="K26" s="266"/>
      <c r="L26" s="51"/>
      <c r="M26" s="51"/>
    </row>
    <row r="27" spans="1:13">
      <c r="A27" s="268">
        <v>42826</v>
      </c>
      <c r="B27" s="106">
        <v>683.04460399969093</v>
      </c>
      <c r="C27" s="106">
        <v>725.98052310977084</v>
      </c>
      <c r="D27" s="106">
        <v>812.79175402015528</v>
      </c>
      <c r="E27" s="106">
        <v>425.63621353823237</v>
      </c>
      <c r="F27" s="106">
        <v>164.86861869437382</v>
      </c>
      <c r="G27" s="106">
        <v>141.93515763279515</v>
      </c>
      <c r="H27" s="106">
        <v>168.96990283709636</v>
      </c>
      <c r="I27" s="106">
        <v>3123.2267738321166</v>
      </c>
      <c r="J27" s="270"/>
      <c r="K27" s="266"/>
      <c r="L27" s="51"/>
      <c r="M27" s="51"/>
    </row>
    <row r="28" spans="1:13">
      <c r="A28" s="264">
        <v>42856</v>
      </c>
      <c r="B28" s="105">
        <v>693.50781220478007</v>
      </c>
      <c r="C28" s="105">
        <v>725.19382391549448</v>
      </c>
      <c r="D28" s="105">
        <v>820.33654666442783</v>
      </c>
      <c r="E28" s="105">
        <v>419.94123651423268</v>
      </c>
      <c r="F28" s="105">
        <v>154.63253568131898</v>
      </c>
      <c r="G28" s="105">
        <v>142.90948501439186</v>
      </c>
      <c r="H28" s="105">
        <v>173.63280137030193</v>
      </c>
      <c r="I28" s="105">
        <v>3130.1542413648758</v>
      </c>
      <c r="J28" s="270"/>
      <c r="K28" s="266"/>
      <c r="L28" s="258"/>
      <c r="M28" s="51"/>
    </row>
    <row r="29" spans="1:13">
      <c r="A29" s="268">
        <v>42887</v>
      </c>
      <c r="B29" s="106">
        <v>742.79777091956464</v>
      </c>
      <c r="C29" s="106">
        <v>762.78442607620536</v>
      </c>
      <c r="D29" s="106">
        <v>825.38271395488334</v>
      </c>
      <c r="E29" s="106">
        <v>417.13881391591934</v>
      </c>
      <c r="F29" s="106">
        <v>156.75573501475765</v>
      </c>
      <c r="G29" s="106">
        <v>147.22637535416143</v>
      </c>
      <c r="H29" s="106">
        <v>181.56837305838317</v>
      </c>
      <c r="I29" s="106">
        <v>3233.6542082938745</v>
      </c>
      <c r="J29" s="271"/>
      <c r="K29" s="271"/>
      <c r="L29" s="257"/>
      <c r="M29" s="51"/>
    </row>
    <row r="30" spans="1:13" ht="15" customHeight="1">
      <c r="A30" s="264">
        <v>42917</v>
      </c>
      <c r="B30" s="105">
        <v>719.31492269376656</v>
      </c>
      <c r="C30" s="105">
        <v>785.99854057356231</v>
      </c>
      <c r="D30" s="105">
        <v>815.13445026471652</v>
      </c>
      <c r="E30" s="105">
        <v>413.87253687218032</v>
      </c>
      <c r="F30" s="105">
        <v>157.4901108108408</v>
      </c>
      <c r="G30" s="105">
        <v>151.92861609807758</v>
      </c>
      <c r="H30" s="105">
        <v>181.23023460442477</v>
      </c>
      <c r="I30" s="105">
        <v>3224.9694119175037</v>
      </c>
      <c r="J30" s="272"/>
      <c r="K30" s="272"/>
      <c r="L30" s="257"/>
      <c r="M30" s="51"/>
    </row>
    <row r="31" spans="1:13" ht="15" customHeight="1">
      <c r="A31" s="268">
        <v>42948</v>
      </c>
      <c r="B31" s="106">
        <v>735.2</v>
      </c>
      <c r="C31" s="106">
        <v>827.68</v>
      </c>
      <c r="D31" s="106">
        <v>815.87</v>
      </c>
      <c r="E31" s="106">
        <v>416.19</v>
      </c>
      <c r="F31" s="106">
        <v>158.22999999999999</v>
      </c>
      <c r="G31" s="106">
        <v>154.24</v>
      </c>
      <c r="H31" s="106">
        <v>179.03</v>
      </c>
      <c r="I31" s="106">
        <v>3286.43</v>
      </c>
      <c r="J31" s="271"/>
      <c r="K31" s="272"/>
      <c r="L31" s="257"/>
      <c r="M31" s="51"/>
    </row>
    <row r="32" spans="1:13" ht="15" customHeight="1">
      <c r="A32" s="273">
        <v>42979</v>
      </c>
      <c r="B32" s="105">
        <v>737.24068913631322</v>
      </c>
      <c r="C32" s="105">
        <v>829.5990970626259</v>
      </c>
      <c r="D32" s="105">
        <v>834.76152296786302</v>
      </c>
      <c r="E32" s="105">
        <v>416.32747379138613</v>
      </c>
      <c r="F32" s="105">
        <v>159.7018891792672</v>
      </c>
      <c r="G32" s="105">
        <v>154.11981966073748</v>
      </c>
      <c r="H32" s="105">
        <v>180.1984729940317</v>
      </c>
      <c r="I32" s="105">
        <v>3311.9489647922182</v>
      </c>
      <c r="J32" s="272"/>
      <c r="K32" s="272"/>
      <c r="L32" s="257"/>
      <c r="M32" s="51"/>
    </row>
    <row r="33" spans="1:12" ht="15" customHeight="1">
      <c r="A33" s="268">
        <v>43009</v>
      </c>
      <c r="B33" s="106">
        <v>711.9831392968581</v>
      </c>
      <c r="C33" s="106">
        <v>859.80493553991278</v>
      </c>
      <c r="D33" s="106">
        <v>840.16835118733491</v>
      </c>
      <c r="E33" s="106">
        <v>423.2316822001635</v>
      </c>
      <c r="F33" s="106">
        <v>155.29720713691017</v>
      </c>
      <c r="G33" s="106">
        <v>133.52938617845621</v>
      </c>
      <c r="H33" s="106">
        <v>187.395144800628</v>
      </c>
      <c r="I33" s="106">
        <v>3311.4098463402634</v>
      </c>
      <c r="J33" s="272"/>
      <c r="K33" s="257"/>
      <c r="L33" s="51"/>
    </row>
    <row r="34" spans="1:12" ht="15" customHeight="1">
      <c r="A34" s="273">
        <v>43040</v>
      </c>
      <c r="B34" s="105">
        <v>736.30782835744185</v>
      </c>
      <c r="C34" s="105">
        <v>875.30373084777398</v>
      </c>
      <c r="D34" s="105">
        <v>855.60495573574156</v>
      </c>
      <c r="E34" s="105">
        <v>427.1167000937167</v>
      </c>
      <c r="F34" s="105">
        <v>155.23917486868194</v>
      </c>
      <c r="G34" s="105">
        <v>135.52699266888365</v>
      </c>
      <c r="H34" s="105">
        <v>186.881868443408</v>
      </c>
      <c r="I34" s="105">
        <v>3371.981251015648</v>
      </c>
      <c r="J34" s="272"/>
      <c r="K34" s="257"/>
      <c r="L34" s="51"/>
    </row>
    <row r="35" spans="1:12" ht="15" customHeight="1">
      <c r="A35" s="268">
        <v>43070</v>
      </c>
      <c r="B35" s="106">
        <v>766.96305456408356</v>
      </c>
      <c r="C35" s="106">
        <v>864.91735125973014</v>
      </c>
      <c r="D35" s="106">
        <v>874.55869521967645</v>
      </c>
      <c r="E35" s="106">
        <v>416.32940529600808</v>
      </c>
      <c r="F35" s="106">
        <v>155.81647073839298</v>
      </c>
      <c r="G35" s="106">
        <v>164.29099804466964</v>
      </c>
      <c r="H35" s="106">
        <v>192.60908884407834</v>
      </c>
      <c r="I35" s="106">
        <v>3435.4850639666397</v>
      </c>
      <c r="J35" s="272"/>
      <c r="K35" s="257"/>
      <c r="L35" s="51"/>
    </row>
    <row r="36" spans="1:12" ht="15" customHeight="1">
      <c r="A36" s="273">
        <v>43101</v>
      </c>
      <c r="B36" s="105">
        <v>725.05319607152421</v>
      </c>
      <c r="C36" s="105">
        <v>929.15002114222875</v>
      </c>
      <c r="D36" s="105">
        <v>850.53961111400008</v>
      </c>
      <c r="E36" s="105">
        <v>422.63893012544759</v>
      </c>
      <c r="F36" s="105">
        <v>152.37190610532227</v>
      </c>
      <c r="G36" s="105">
        <v>132.88759616714978</v>
      </c>
      <c r="H36" s="105">
        <v>192.8217034978008</v>
      </c>
      <c r="I36" s="105">
        <v>3405.4629642234736</v>
      </c>
      <c r="J36" s="272"/>
      <c r="K36" s="257"/>
      <c r="L36" s="51"/>
    </row>
    <row r="37" spans="1:12" ht="15" customHeight="1">
      <c r="A37" s="268">
        <v>43132</v>
      </c>
      <c r="B37" s="106">
        <v>759.2277288708533</v>
      </c>
      <c r="C37" s="106">
        <v>945.3921354694412</v>
      </c>
      <c r="D37" s="106">
        <v>844.44151687531962</v>
      </c>
      <c r="E37" s="106">
        <v>428.31610118902631</v>
      </c>
      <c r="F37" s="106">
        <v>151.98323171715933</v>
      </c>
      <c r="G37" s="106">
        <v>133.95533068498574</v>
      </c>
      <c r="H37" s="106">
        <v>193.24367360385335</v>
      </c>
      <c r="I37" s="106">
        <v>3456.5597184106391</v>
      </c>
      <c r="J37" s="272"/>
      <c r="K37" s="257"/>
      <c r="L37" s="51"/>
    </row>
    <row r="38" spans="1:12" ht="15" customHeight="1">
      <c r="A38" s="273">
        <v>43160</v>
      </c>
      <c r="B38" s="105">
        <v>785.23214759633504</v>
      </c>
      <c r="C38" s="105">
        <v>1024.5124829628121</v>
      </c>
      <c r="D38" s="105">
        <v>799.66007621846336</v>
      </c>
      <c r="E38" s="105">
        <v>415.1678405386258</v>
      </c>
      <c r="F38" s="105">
        <v>153.58023884693748</v>
      </c>
      <c r="G38" s="105">
        <v>135.13984528249446</v>
      </c>
      <c r="H38" s="105">
        <v>194.13142079053949</v>
      </c>
      <c r="I38" s="105">
        <v>3507.4240522362074</v>
      </c>
      <c r="J38" s="272"/>
      <c r="K38" s="257"/>
      <c r="L38" s="51"/>
    </row>
    <row r="39" spans="1:12" ht="15" customHeight="1">
      <c r="A39" s="268">
        <v>43191</v>
      </c>
      <c r="B39" s="106">
        <v>766.94889999999998</v>
      </c>
      <c r="C39" s="106">
        <v>1026.2349999999999</v>
      </c>
      <c r="D39" s="106">
        <v>812.29960000000005</v>
      </c>
      <c r="E39" s="106">
        <v>432.69540000000001</v>
      </c>
      <c r="F39" s="106">
        <v>153.35300000000001</v>
      </c>
      <c r="G39" s="106">
        <v>137.29329999999999</v>
      </c>
      <c r="H39" s="106">
        <v>195.595</v>
      </c>
      <c r="I39" s="106">
        <v>3524.42</v>
      </c>
      <c r="J39" s="272"/>
      <c r="K39" s="257"/>
      <c r="L39" s="51"/>
    </row>
    <row r="40" spans="1:12" ht="15" customHeight="1">
      <c r="A40" s="273">
        <v>43221</v>
      </c>
      <c r="B40" s="105">
        <v>799.83370882721567</v>
      </c>
      <c r="C40" s="105">
        <v>962.51264497966372</v>
      </c>
      <c r="D40" s="105">
        <v>892.34903816830433</v>
      </c>
      <c r="E40" s="105">
        <v>427.35731276500724</v>
      </c>
      <c r="F40" s="105">
        <v>153.99907032773643</v>
      </c>
      <c r="G40" s="105">
        <v>138.12009156789406</v>
      </c>
      <c r="H40" s="105">
        <v>199.57581957938831</v>
      </c>
      <c r="I40" s="105">
        <v>3573.7476862152098</v>
      </c>
      <c r="J40" s="272"/>
      <c r="K40" s="257"/>
      <c r="L40" s="51"/>
    </row>
    <row r="41" spans="1:12" ht="15" customHeight="1">
      <c r="A41" s="268">
        <v>43252</v>
      </c>
      <c r="B41" s="106">
        <v>814.67574321296115</v>
      </c>
      <c r="C41" s="106">
        <v>957.09264801005952</v>
      </c>
      <c r="D41" s="106">
        <v>900.59390056989594</v>
      </c>
      <c r="E41" s="106">
        <v>430.52127430638632</v>
      </c>
      <c r="F41" s="106">
        <v>158.13146382109343</v>
      </c>
      <c r="G41" s="106">
        <v>140.11690773640515</v>
      </c>
      <c r="H41" s="106">
        <v>206.17659528013158</v>
      </c>
      <c r="I41" s="106">
        <v>3607.308532936896</v>
      </c>
      <c r="J41" s="272"/>
      <c r="K41" s="257"/>
      <c r="L41" s="51"/>
    </row>
    <row r="42" spans="1:12" ht="15" customHeight="1">
      <c r="A42" s="273">
        <v>43282</v>
      </c>
      <c r="B42" s="105">
        <v>811.01</v>
      </c>
      <c r="C42" s="105">
        <v>948.94</v>
      </c>
      <c r="D42" s="105">
        <v>886.6</v>
      </c>
      <c r="E42" s="105">
        <v>453.36</v>
      </c>
      <c r="F42" s="105">
        <v>158.09</v>
      </c>
      <c r="G42" s="105">
        <v>140.69</v>
      </c>
      <c r="H42" s="105">
        <v>208.86592636008601</v>
      </c>
      <c r="I42" s="105">
        <v>3607.5559263600867</v>
      </c>
      <c r="J42" s="272"/>
      <c r="K42" s="257"/>
      <c r="L42" s="51"/>
    </row>
    <row r="43" spans="1:12" ht="15" customHeight="1">
      <c r="A43" s="268">
        <v>43313</v>
      </c>
      <c r="B43" s="106">
        <v>830.82343123157159</v>
      </c>
      <c r="C43" s="106">
        <v>954.29665769986786</v>
      </c>
      <c r="D43" s="106">
        <v>911.8671012965624</v>
      </c>
      <c r="E43" s="106">
        <v>432.73929294754055</v>
      </c>
      <c r="F43" s="106">
        <v>147.78217415031631</v>
      </c>
      <c r="G43" s="106">
        <v>143.15118019967525</v>
      </c>
      <c r="H43" s="106">
        <v>210.25224189979855</v>
      </c>
      <c r="I43" s="106">
        <v>3630.9120794253831</v>
      </c>
      <c r="J43" s="272"/>
      <c r="K43" s="257"/>
      <c r="L43" s="51"/>
    </row>
    <row r="44" spans="1:12" ht="15" customHeight="1">
      <c r="A44" s="289">
        <v>43344</v>
      </c>
      <c r="B44" s="290">
        <v>826.86840937958323</v>
      </c>
      <c r="C44" s="290">
        <v>948.53186608157705</v>
      </c>
      <c r="D44" s="290">
        <v>919.90285125972878</v>
      </c>
      <c r="E44" s="290">
        <v>423.52568069635583</v>
      </c>
      <c r="F44" s="290">
        <v>152.22212958921509</v>
      </c>
      <c r="G44" s="290">
        <v>144.7557371602951</v>
      </c>
      <c r="H44" s="290">
        <v>212.55279636290234</v>
      </c>
      <c r="I44" s="290">
        <v>3628.3594705296418</v>
      </c>
      <c r="J44" s="272"/>
      <c r="K44" s="257"/>
      <c r="L44" s="51"/>
    </row>
    <row r="45" spans="1:12" ht="15" customHeight="1">
      <c r="A45" s="291">
        <v>43374</v>
      </c>
      <c r="B45" s="292">
        <v>820.63878438955669</v>
      </c>
      <c r="C45" s="292">
        <v>941.5151599553983</v>
      </c>
      <c r="D45" s="292">
        <v>915.8971185897218</v>
      </c>
      <c r="E45" s="292">
        <v>433.40624940654959</v>
      </c>
      <c r="F45" s="292">
        <v>150.89198604598474</v>
      </c>
      <c r="G45" s="292">
        <v>145.22393631725646</v>
      </c>
      <c r="H45" s="292">
        <v>214.51563169642552</v>
      </c>
      <c r="I45" s="292">
        <v>3622.0888664008198</v>
      </c>
      <c r="J45" s="272"/>
      <c r="K45" s="257"/>
      <c r="L45" s="51"/>
    </row>
    <row r="46" spans="1:12" ht="15" customHeight="1">
      <c r="A46" s="273">
        <v>43405</v>
      </c>
      <c r="B46" s="105">
        <v>849.20636573018567</v>
      </c>
      <c r="C46" s="105">
        <v>967.19119662180276</v>
      </c>
      <c r="D46" s="105">
        <v>908.76521722137079</v>
      </c>
      <c r="E46" s="105">
        <v>432.15727327078582</v>
      </c>
      <c r="F46" s="105">
        <v>151.1251703352543</v>
      </c>
      <c r="G46" s="105">
        <v>157.26581059137993</v>
      </c>
      <c r="H46" s="105">
        <v>214.0608812744824</v>
      </c>
      <c r="I46" s="105">
        <v>3679.7719150452613</v>
      </c>
      <c r="J46" s="272"/>
      <c r="K46" s="257"/>
      <c r="L46" s="51"/>
    </row>
    <row r="47" spans="1:12" ht="15" customHeight="1">
      <c r="A47" s="268">
        <v>43435</v>
      </c>
      <c r="B47" s="106">
        <v>848.09687160018029</v>
      </c>
      <c r="C47" s="106">
        <v>1003.5569124741304</v>
      </c>
      <c r="D47" s="106">
        <v>930.84908965125874</v>
      </c>
      <c r="E47" s="106">
        <v>418.40981470158147</v>
      </c>
      <c r="F47" s="106">
        <v>158.19097478241244</v>
      </c>
      <c r="G47" s="106">
        <v>153.26678340766952</v>
      </c>
      <c r="H47" s="106">
        <v>216.48675240746161</v>
      </c>
      <c r="I47" s="106">
        <v>3728.8571990246946</v>
      </c>
      <c r="J47" s="272"/>
      <c r="K47" s="257"/>
      <c r="L47" s="51"/>
    </row>
    <row r="48" spans="1:12" ht="15" customHeight="1">
      <c r="A48" s="273">
        <v>43496</v>
      </c>
      <c r="B48" s="105">
        <v>807.47802986956435</v>
      </c>
      <c r="C48" s="105">
        <v>992.95100225027022</v>
      </c>
      <c r="D48" s="105">
        <v>917.99563852545316</v>
      </c>
      <c r="E48" s="105">
        <v>433.11858083297449</v>
      </c>
      <c r="F48" s="105">
        <v>152.74336409282839</v>
      </c>
      <c r="G48" s="105">
        <v>155.74963340793181</v>
      </c>
      <c r="H48" s="105">
        <v>209.4196582224956</v>
      </c>
      <c r="I48" s="105">
        <v>3669.4559072015609</v>
      </c>
      <c r="J48" s="272"/>
      <c r="K48" s="257"/>
      <c r="L48" s="51"/>
    </row>
    <row r="49" spans="1:13" ht="15" customHeight="1">
      <c r="A49" s="268">
        <v>43524</v>
      </c>
      <c r="B49" s="106">
        <v>824.68344947513049</v>
      </c>
      <c r="C49" s="106">
        <v>1016.4742264692505</v>
      </c>
      <c r="D49" s="106">
        <v>916.37573377351714</v>
      </c>
      <c r="E49" s="106">
        <v>454.6073959744233</v>
      </c>
      <c r="F49" s="106">
        <v>153.65256404389808</v>
      </c>
      <c r="G49" s="106">
        <v>156.17918720986782</v>
      </c>
      <c r="H49" s="106">
        <v>209.63940018913834</v>
      </c>
      <c r="I49" s="106">
        <v>3731.6119571352929</v>
      </c>
      <c r="J49" s="272"/>
      <c r="K49" s="257"/>
      <c r="L49" s="51"/>
    </row>
    <row r="50" spans="1:13" ht="15" customHeight="1">
      <c r="A50" s="273">
        <v>43555</v>
      </c>
      <c r="B50" s="105">
        <v>840.58880506673722</v>
      </c>
      <c r="C50" s="105">
        <v>1025.4594817586958</v>
      </c>
      <c r="D50" s="105">
        <v>908.95014863186225</v>
      </c>
      <c r="E50" s="105">
        <v>460.88015791303241</v>
      </c>
      <c r="F50" s="105">
        <v>163.86464341799723</v>
      </c>
      <c r="G50" s="105">
        <v>149.7203040755511</v>
      </c>
      <c r="H50" s="105">
        <v>214.78655681215372</v>
      </c>
      <c r="I50" s="105">
        <v>3764.2500976760298</v>
      </c>
      <c r="J50" s="272"/>
      <c r="K50" s="257"/>
      <c r="L50" s="51"/>
    </row>
    <row r="51" spans="1:13" ht="15" customHeight="1">
      <c r="A51" s="268">
        <v>43585</v>
      </c>
      <c r="B51" s="106">
        <v>805.96656465217359</v>
      </c>
      <c r="C51" s="106">
        <v>972.44264167085078</v>
      </c>
      <c r="D51" s="106">
        <v>951.51817017381177</v>
      </c>
      <c r="E51" s="106">
        <v>465.4308458584315</v>
      </c>
      <c r="F51" s="106">
        <v>161.83229696049017</v>
      </c>
      <c r="G51" s="106">
        <v>149.7277175754129</v>
      </c>
      <c r="H51" s="106">
        <v>216.47594131482697</v>
      </c>
      <c r="I51" s="106">
        <v>3723.3941782060042</v>
      </c>
      <c r="J51" s="272"/>
      <c r="K51" s="257"/>
      <c r="L51" s="51"/>
    </row>
    <row r="52" spans="1:13" ht="15" customHeight="1">
      <c r="A52" s="273">
        <v>43616</v>
      </c>
      <c r="B52" s="105">
        <v>821.6690435483597</v>
      </c>
      <c r="C52" s="105">
        <v>992.79596951811186</v>
      </c>
      <c r="D52" s="105">
        <v>927.45259831095382</v>
      </c>
      <c r="E52" s="105">
        <v>476.03909343257789</v>
      </c>
      <c r="F52" s="105">
        <v>151.9881129422422</v>
      </c>
      <c r="G52" s="105">
        <v>151.66937998876926</v>
      </c>
      <c r="H52" s="105">
        <v>213.69059388082616</v>
      </c>
      <c r="I52" s="105">
        <v>3735.3047916218402</v>
      </c>
      <c r="J52" s="272"/>
      <c r="K52" s="257"/>
      <c r="L52" s="51"/>
    </row>
    <row r="53" spans="1:13" ht="15" customHeight="1">
      <c r="A53" s="268">
        <v>43646</v>
      </c>
      <c r="B53" s="106">
        <v>886.59248759591264</v>
      </c>
      <c r="C53" s="106">
        <v>1027.3900934403387</v>
      </c>
      <c r="D53" s="106">
        <v>914.85638169034814</v>
      </c>
      <c r="E53" s="106">
        <v>472.07933134570118</v>
      </c>
      <c r="F53" s="106">
        <v>156.53956458771614</v>
      </c>
      <c r="G53" s="106">
        <v>153.40967458465394</v>
      </c>
      <c r="H53" s="106">
        <v>215.43968874203338</v>
      </c>
      <c r="I53" s="106">
        <v>3826.3072219867217</v>
      </c>
      <c r="J53" s="272"/>
      <c r="K53" s="257"/>
      <c r="L53" s="51"/>
    </row>
    <row r="54" spans="1:13" ht="15" customHeight="1">
      <c r="A54" s="273">
        <v>43677</v>
      </c>
      <c r="B54" s="105">
        <v>873.9935218120836</v>
      </c>
      <c r="C54" s="105">
        <v>972.83260942809557</v>
      </c>
      <c r="D54" s="105">
        <v>998.88969864832336</v>
      </c>
      <c r="E54" s="105">
        <v>473.44985275228805</v>
      </c>
      <c r="F54" s="105">
        <v>157.35328013825486</v>
      </c>
      <c r="G54" s="105">
        <v>153.06117758297788</v>
      </c>
      <c r="H54" s="105">
        <v>216.7655217283255</v>
      </c>
      <c r="I54" s="105">
        <v>3846.3456620903858</v>
      </c>
      <c r="J54" s="272"/>
      <c r="K54" s="257"/>
      <c r="L54" s="51"/>
    </row>
    <row r="55" spans="1:13" ht="15" customHeight="1">
      <c r="A55" s="268">
        <v>43708</v>
      </c>
      <c r="B55" s="106">
        <v>897.42914209066089</v>
      </c>
      <c r="C55" s="106">
        <v>1062.615147416652</v>
      </c>
      <c r="D55" s="106">
        <v>945.5115597751344</v>
      </c>
      <c r="E55" s="106">
        <v>474.97584698079891</v>
      </c>
      <c r="F55" s="106">
        <v>155.23744538739254</v>
      </c>
      <c r="G55" s="106">
        <v>156.34754845330215</v>
      </c>
      <c r="H55" s="106">
        <v>221.18938983301229</v>
      </c>
      <c r="I55" s="106">
        <v>3913.3060799370051</v>
      </c>
      <c r="J55" s="272"/>
      <c r="K55" s="272"/>
      <c r="L55" s="257"/>
      <c r="M55" s="51"/>
    </row>
    <row r="56" spans="1:13" ht="15" customHeight="1">
      <c r="A56" s="268">
        <v>43738</v>
      </c>
      <c r="B56" s="105">
        <v>942.65</v>
      </c>
      <c r="C56" s="105">
        <v>1051.93</v>
      </c>
      <c r="D56" s="105">
        <v>1008.37</v>
      </c>
      <c r="E56" s="105">
        <v>455.87</v>
      </c>
      <c r="F56" s="105">
        <v>159.61000000000001</v>
      </c>
      <c r="G56" s="105">
        <v>156.31</v>
      </c>
      <c r="H56" s="105">
        <v>218.57</v>
      </c>
      <c r="I56" s="105">
        <v>3993.31</v>
      </c>
      <c r="J56" s="272"/>
      <c r="K56" s="272"/>
      <c r="L56" s="257"/>
      <c r="M56" s="51"/>
    </row>
    <row r="57" spans="1:13" ht="15" customHeight="1">
      <c r="A57" s="268">
        <v>43769</v>
      </c>
      <c r="B57" s="106">
        <v>912.91682837725</v>
      </c>
      <c r="C57" s="106">
        <v>1050.2940795587524</v>
      </c>
      <c r="D57" s="106">
        <v>1016.0865328196065</v>
      </c>
      <c r="E57" s="106">
        <v>449.3694710306408</v>
      </c>
      <c r="F57" s="106">
        <v>154.827684404472</v>
      </c>
      <c r="G57" s="106">
        <v>160.86016833956609</v>
      </c>
      <c r="H57" s="106">
        <v>221.7777700147</v>
      </c>
      <c r="I57" s="106">
        <v>3966.1325345450146</v>
      </c>
      <c r="J57" s="272"/>
      <c r="K57" s="272"/>
      <c r="L57" s="257"/>
      <c r="M57" s="51"/>
    </row>
    <row r="58" spans="1:13" ht="15" customHeight="1">
      <c r="A58" s="268">
        <v>43799</v>
      </c>
      <c r="B58" s="105">
        <v>957.39195677788166</v>
      </c>
      <c r="C58" s="105">
        <v>1065.2359564043325</v>
      </c>
      <c r="D58" s="105">
        <v>1025.6067453360686</v>
      </c>
      <c r="E58" s="105">
        <v>448.32814251920382</v>
      </c>
      <c r="F58" s="105">
        <v>153.26453873272609</v>
      </c>
      <c r="G58" s="105">
        <v>160.9963508935478</v>
      </c>
      <c r="H58" s="105">
        <v>223.08285016054717</v>
      </c>
      <c r="I58" s="105">
        <v>4033.90654082432</v>
      </c>
      <c r="J58" s="272"/>
      <c r="K58" s="272"/>
      <c r="L58" s="257"/>
      <c r="M58" s="51"/>
    </row>
    <row r="59" spans="1:13" ht="15" customHeight="1">
      <c r="A59" s="268">
        <v>43830</v>
      </c>
      <c r="B59" s="106">
        <v>1008.077173351724</v>
      </c>
      <c r="C59" s="106">
        <v>1089.4772014579255</v>
      </c>
      <c r="D59" s="106">
        <v>1016.1872856296693</v>
      </c>
      <c r="E59" s="106">
        <v>425.77335759036583</v>
      </c>
      <c r="F59" s="106">
        <v>161.96818018316981</v>
      </c>
      <c r="G59" s="106">
        <v>160.77976186284815</v>
      </c>
      <c r="H59" s="106">
        <v>220.96633962253046</v>
      </c>
      <c r="I59" s="106">
        <v>4083.2292996982851</v>
      </c>
      <c r="J59" s="272"/>
      <c r="K59" s="272"/>
      <c r="L59" s="257"/>
      <c r="M59" s="51"/>
    </row>
    <row r="60" spans="1:13" ht="15" customHeight="1">
      <c r="A60" s="268">
        <v>43861</v>
      </c>
      <c r="B60" s="105">
        <v>962.07386092927959</v>
      </c>
      <c r="C60" s="105">
        <v>1093.4182041351191</v>
      </c>
      <c r="D60" s="105">
        <v>1014.2423946888611</v>
      </c>
      <c r="E60" s="105">
        <v>441.78993590529001</v>
      </c>
      <c r="F60" s="105">
        <v>166.27990022434921</v>
      </c>
      <c r="G60" s="105">
        <v>160.08389845159653</v>
      </c>
      <c r="H60" s="105">
        <v>219.65906482763984</v>
      </c>
      <c r="I60" s="105">
        <v>4057.5472591620501</v>
      </c>
      <c r="J60" s="272"/>
      <c r="K60" s="272"/>
      <c r="L60" s="257"/>
      <c r="M60" s="51"/>
    </row>
    <row r="61" spans="1:13" ht="15" customHeight="1">
      <c r="A61" s="268">
        <v>43889</v>
      </c>
      <c r="B61" s="106">
        <v>990.85883508387542</v>
      </c>
      <c r="C61" s="106">
        <v>1104.3385529317964</v>
      </c>
      <c r="D61" s="106">
        <v>1009.5121876643764</v>
      </c>
      <c r="E61" s="106">
        <v>448.13538067376845</v>
      </c>
      <c r="F61" s="106">
        <v>165.75609437416958</v>
      </c>
      <c r="G61" s="106">
        <v>161.71001589475989</v>
      </c>
      <c r="H61" s="106">
        <v>219.64733731208574</v>
      </c>
      <c r="I61" s="106">
        <v>4099.9584039348028</v>
      </c>
      <c r="J61" s="272"/>
      <c r="K61" s="272"/>
      <c r="L61" s="257"/>
      <c r="M61" s="51"/>
    </row>
    <row r="62" spans="1:13" ht="15" customHeight="1">
      <c r="A62" s="268">
        <v>43921</v>
      </c>
      <c r="B62" s="105">
        <v>1035.5538263603985</v>
      </c>
      <c r="C62" s="105">
        <v>1028.3041986847854</v>
      </c>
      <c r="D62" s="105">
        <v>1007.4792663076627</v>
      </c>
      <c r="E62" s="105">
        <v>393.54669390052834</v>
      </c>
      <c r="F62" s="105">
        <v>170.33498167723934</v>
      </c>
      <c r="G62" s="105">
        <v>155.15346444512815</v>
      </c>
      <c r="H62" s="105">
        <v>216.1290805531417</v>
      </c>
      <c r="I62" s="105">
        <v>4006.5015119288837</v>
      </c>
      <c r="J62" s="272"/>
      <c r="K62" s="272"/>
      <c r="L62" s="257"/>
      <c r="M62" s="51"/>
    </row>
    <row r="63" spans="1:13" ht="15" customHeight="1">
      <c r="A63" s="268">
        <v>43951</v>
      </c>
      <c r="B63" s="106">
        <v>1014.2236945150355</v>
      </c>
      <c r="C63" s="106">
        <v>1015.8105686853896</v>
      </c>
      <c r="D63" s="106">
        <v>1011.3801904606951</v>
      </c>
      <c r="E63" s="106">
        <v>369.25893618541409</v>
      </c>
      <c r="F63" s="106">
        <v>158.66889712733376</v>
      </c>
      <c r="G63" s="106">
        <v>156.0862680574065</v>
      </c>
      <c r="H63" s="106">
        <v>218.27520513336805</v>
      </c>
      <c r="I63" s="106">
        <v>3943.7037601646439</v>
      </c>
      <c r="J63" s="272"/>
      <c r="K63" s="272"/>
      <c r="L63" s="257"/>
      <c r="M63" s="51"/>
    </row>
    <row r="64" spans="1:13" ht="15" customHeight="1">
      <c r="A64" s="268">
        <v>43982</v>
      </c>
      <c r="B64" s="105">
        <v>1079.6691491402414</v>
      </c>
      <c r="C64" s="105">
        <v>1042.4407632940288</v>
      </c>
      <c r="D64" s="105">
        <v>1003.3780753887737</v>
      </c>
      <c r="E64" s="105">
        <v>367.28615062926013</v>
      </c>
      <c r="F64" s="105">
        <v>160.09564858121755</v>
      </c>
      <c r="G64" s="105">
        <v>157.52526388030094</v>
      </c>
      <c r="H64" s="105">
        <v>222.52999605286035</v>
      </c>
      <c r="I64" s="105">
        <v>4032.9250469666868</v>
      </c>
      <c r="J64" s="272"/>
      <c r="K64" s="272"/>
      <c r="L64" s="257"/>
      <c r="M64" s="51"/>
    </row>
    <row r="65" spans="1:13" ht="15" customHeight="1">
      <c r="A65" s="268">
        <v>44012</v>
      </c>
      <c r="B65" s="106">
        <v>1140.3888536266315</v>
      </c>
      <c r="C65" s="106">
        <v>1070.5039790535168</v>
      </c>
      <c r="D65" s="106">
        <v>1015.5755332492292</v>
      </c>
      <c r="E65" s="106">
        <v>377.11391861793459</v>
      </c>
      <c r="F65" s="106">
        <v>161.30138489072948</v>
      </c>
      <c r="G65" s="106">
        <v>161.31973707946523</v>
      </c>
      <c r="H65" s="106">
        <v>224.70578326056642</v>
      </c>
      <c r="I65" s="106">
        <v>4150.90918977808</v>
      </c>
      <c r="J65" s="272"/>
      <c r="K65" s="272"/>
      <c r="L65" s="257"/>
      <c r="M65" s="51"/>
    </row>
    <row r="66" spans="1:13" ht="15" customHeight="1">
      <c r="A66" s="268">
        <v>44043</v>
      </c>
      <c r="B66" s="105">
        <v>1089.7431393980905</v>
      </c>
      <c r="C66" s="105">
        <v>1086.4758635435683</v>
      </c>
      <c r="D66" s="105">
        <v>1023.3316477681058</v>
      </c>
      <c r="E66" s="105">
        <v>372.40957391519731</v>
      </c>
      <c r="F66" s="105">
        <v>159.68349527115654</v>
      </c>
      <c r="G66" s="105">
        <v>160.4949900905475</v>
      </c>
      <c r="H66" s="105">
        <v>226.32409147372206</v>
      </c>
      <c r="I66" s="105">
        <v>4118.4628014603704</v>
      </c>
      <c r="J66" s="272"/>
      <c r="K66" s="272"/>
      <c r="L66" s="257"/>
      <c r="M66" s="51"/>
    </row>
    <row r="67" spans="1:13" ht="15" customHeight="1">
      <c r="A67" s="268">
        <v>44074</v>
      </c>
      <c r="B67" s="106">
        <v>1114.252703052299</v>
      </c>
      <c r="C67" s="106">
        <v>1123.3767413738856</v>
      </c>
      <c r="D67" s="106">
        <v>999.45247007423359</v>
      </c>
      <c r="E67" s="106">
        <v>392.51238561862635</v>
      </c>
      <c r="F67" s="106">
        <v>150.75369610367366</v>
      </c>
      <c r="G67" s="106">
        <v>164.81917765347504</v>
      </c>
      <c r="H67" s="106">
        <v>228.99659312924632</v>
      </c>
      <c r="I67" s="106">
        <v>4174.1637670054397</v>
      </c>
      <c r="J67" s="272"/>
      <c r="K67" s="272"/>
      <c r="L67" s="257"/>
      <c r="M67" s="51"/>
    </row>
    <row r="68" spans="1:13" ht="15" customHeight="1">
      <c r="A68" s="268">
        <v>44104</v>
      </c>
      <c r="B68" s="105">
        <v>1174.372325039589</v>
      </c>
      <c r="C68" s="105">
        <v>1129.8578511208761</v>
      </c>
      <c r="D68" s="105">
        <v>1014.9195749844728</v>
      </c>
      <c r="E68" s="105">
        <v>404.1620068890935</v>
      </c>
      <c r="F68" s="105">
        <v>157.28101711794338</v>
      </c>
      <c r="G68" s="105">
        <v>169.02074453185145</v>
      </c>
      <c r="H68" s="105">
        <v>231.30173161116409</v>
      </c>
      <c r="I68" s="105">
        <v>4280.9152512949904</v>
      </c>
      <c r="J68" s="272"/>
      <c r="K68" s="272"/>
      <c r="L68" s="257"/>
      <c r="M68" s="51"/>
    </row>
    <row r="69" spans="1:13" ht="15" customHeight="1">
      <c r="A69" s="268">
        <v>44134</v>
      </c>
      <c r="B69" s="106">
        <v>1232.9227710666696</v>
      </c>
      <c r="C69" s="106">
        <v>1132.5305586650911</v>
      </c>
      <c r="D69" s="106">
        <v>1026.7523705383574</v>
      </c>
      <c r="E69" s="106">
        <v>429.34930928984448</v>
      </c>
      <c r="F69" s="106">
        <v>157.05671960965458</v>
      </c>
      <c r="G69" s="106">
        <v>171.11922412217936</v>
      </c>
      <c r="H69" s="106">
        <v>237.22279213698403</v>
      </c>
      <c r="I69" s="106">
        <v>4386.9537454287802</v>
      </c>
      <c r="J69" s="272"/>
      <c r="K69" s="272"/>
      <c r="L69" s="257"/>
      <c r="M69" s="51"/>
    </row>
    <row r="70" spans="1:13" ht="15" customHeight="1">
      <c r="A70" s="268">
        <v>44165</v>
      </c>
      <c r="B70" s="105">
        <v>1343.8900505404356</v>
      </c>
      <c r="C70" s="105">
        <v>1161.2446603976784</v>
      </c>
      <c r="D70" s="105">
        <v>1035.2411913112387</v>
      </c>
      <c r="E70" s="105">
        <v>431.28443330762809</v>
      </c>
      <c r="F70" s="105">
        <v>168.40585580799205</v>
      </c>
      <c r="G70" s="105">
        <v>172.78272341345823</v>
      </c>
      <c r="H70" s="105">
        <v>240.56155490992842</v>
      </c>
      <c r="I70" s="105">
        <v>4553.4104696883605</v>
      </c>
      <c r="J70" s="272"/>
      <c r="K70" s="272"/>
      <c r="L70" s="257"/>
      <c r="M70" s="51"/>
    </row>
    <row r="71" spans="1:13" ht="15" customHeight="1">
      <c r="A71" s="268">
        <v>44194</v>
      </c>
      <c r="B71" s="106">
        <v>1411.5873332366118</v>
      </c>
      <c r="C71" s="106">
        <v>1238.032208836762</v>
      </c>
      <c r="D71" s="106">
        <v>1079.4099476969523</v>
      </c>
      <c r="E71" s="106">
        <v>440.51679051352289</v>
      </c>
      <c r="F71" s="106">
        <v>179.49111302614179</v>
      </c>
      <c r="G71" s="106">
        <v>175.28893619997555</v>
      </c>
      <c r="H71" s="106">
        <v>241.83535933296298</v>
      </c>
      <c r="I71" s="106">
        <v>4766.1616888429298</v>
      </c>
      <c r="J71" s="272"/>
      <c r="K71" s="272"/>
      <c r="L71" s="257"/>
      <c r="M71" s="51"/>
    </row>
    <row r="72" spans="1:13" ht="15" customHeight="1">
      <c r="A72" s="268">
        <v>44227</v>
      </c>
      <c r="B72" s="105">
        <v>1434.4944715178085</v>
      </c>
      <c r="C72" s="105">
        <v>1235.9954478403743</v>
      </c>
      <c r="D72" s="105">
        <v>1100.8667735909453</v>
      </c>
      <c r="E72" s="105">
        <v>446.93949471851215</v>
      </c>
      <c r="F72" s="105">
        <v>181.76400745711354</v>
      </c>
      <c r="G72" s="105">
        <v>177.44327447685524</v>
      </c>
      <c r="H72" s="105">
        <v>243.98534409009062</v>
      </c>
      <c r="I72" s="105">
        <v>4821.4888136916998</v>
      </c>
      <c r="J72" s="272"/>
      <c r="K72" s="272"/>
      <c r="L72" s="257"/>
      <c r="M72" s="51"/>
    </row>
    <row r="73" spans="1:13" ht="15" customHeight="1">
      <c r="A73" s="268">
        <v>44255</v>
      </c>
      <c r="B73" s="106">
        <v>1495.9890587365148</v>
      </c>
      <c r="C73" s="106">
        <v>1244.3947996504953</v>
      </c>
      <c r="D73" s="106">
        <v>1122.6989010021223</v>
      </c>
      <c r="E73" s="106">
        <v>467.02390122392308</v>
      </c>
      <c r="F73" s="106">
        <v>191.51154488542514</v>
      </c>
      <c r="G73" s="106">
        <v>180.55671778245721</v>
      </c>
      <c r="H73" s="106">
        <v>248.4841521107237</v>
      </c>
      <c r="I73" s="106">
        <v>4950.6590753916607</v>
      </c>
      <c r="J73" s="272"/>
      <c r="K73" s="272"/>
      <c r="L73" s="257"/>
      <c r="M73" s="51"/>
    </row>
    <row r="74" spans="1:13" ht="15" customHeight="1">
      <c r="A74" s="268">
        <v>44285</v>
      </c>
      <c r="B74" s="105">
        <v>1549.5313004852528</v>
      </c>
      <c r="C74" s="105">
        <v>1201.7584536965123</v>
      </c>
      <c r="D74" s="105">
        <v>1131.9792078010591</v>
      </c>
      <c r="E74" s="105">
        <v>475.65958789924429</v>
      </c>
      <c r="F74" s="105">
        <v>195.95322867178251</v>
      </c>
      <c r="G74" s="105">
        <v>183.64309016105329</v>
      </c>
      <c r="H74" s="105">
        <v>248.60506680470644</v>
      </c>
      <c r="I74" s="105">
        <v>4987.1299355196097</v>
      </c>
      <c r="J74" s="272"/>
      <c r="K74" s="272"/>
      <c r="L74" s="257"/>
      <c r="M74" s="51"/>
    </row>
    <row r="75" spans="1:13" ht="15" customHeight="1">
      <c r="A75" s="268">
        <v>44316</v>
      </c>
      <c r="B75" s="106">
        <v>1441.4705634541581</v>
      </c>
      <c r="C75" s="106">
        <v>1156.6357815832046</v>
      </c>
      <c r="D75" s="106">
        <v>1142.9436591909605</v>
      </c>
      <c r="E75" s="106">
        <v>472.9529198719174</v>
      </c>
      <c r="F75" s="106">
        <v>196.82900446388393</v>
      </c>
      <c r="G75" s="106">
        <v>188.88657665874072</v>
      </c>
      <c r="H75" s="106">
        <v>252.58517350971488</v>
      </c>
      <c r="I75" s="106">
        <v>4852.30367873258</v>
      </c>
      <c r="J75" s="272"/>
      <c r="K75" s="272"/>
      <c r="L75" s="257"/>
      <c r="M75" s="51"/>
    </row>
    <row r="76" spans="1:13" ht="15" customHeight="1">
      <c r="A76" s="268">
        <v>44347</v>
      </c>
      <c r="B76" s="105">
        <v>1479.9494376465188</v>
      </c>
      <c r="C76" s="105">
        <v>1181.444094471005</v>
      </c>
      <c r="D76" s="105">
        <v>1144.4447192163864</v>
      </c>
      <c r="E76" s="105">
        <v>487.826967694377</v>
      </c>
      <c r="F76" s="105">
        <v>197.66683257109415</v>
      </c>
      <c r="G76" s="105">
        <v>189.4245802542419</v>
      </c>
      <c r="H76" s="105">
        <v>259.73002702417671</v>
      </c>
      <c r="I76" s="105">
        <v>4940.4866588778004</v>
      </c>
      <c r="J76" s="272"/>
      <c r="K76" s="272"/>
      <c r="L76" s="257"/>
      <c r="M76" s="51"/>
    </row>
    <row r="77" spans="1:13" ht="15" customHeight="1">
      <c r="A77" s="268">
        <v>44377</v>
      </c>
      <c r="B77" s="106">
        <v>1568.9648055613347</v>
      </c>
      <c r="C77" s="106">
        <v>1205.7343959760597</v>
      </c>
      <c r="D77" s="106">
        <v>1171.7613207713687</v>
      </c>
      <c r="E77" s="106">
        <v>495.41787342168828</v>
      </c>
      <c r="F77" s="106">
        <v>200.67429510727422</v>
      </c>
      <c r="G77" s="106">
        <v>192.73114305965262</v>
      </c>
      <c r="H77" s="106">
        <v>267.98432991223126</v>
      </c>
      <c r="I77" s="106">
        <v>5103.2681638096092</v>
      </c>
      <c r="J77" s="272"/>
      <c r="K77" s="272"/>
      <c r="L77" s="257"/>
      <c r="M77" s="51"/>
    </row>
    <row r="78" spans="1:13" ht="15" customHeight="1">
      <c r="A78" s="268">
        <v>44407</v>
      </c>
      <c r="B78" s="105">
        <v>1586.374616827972</v>
      </c>
      <c r="C78" s="105">
        <v>1248.6163452709677</v>
      </c>
      <c r="D78" s="105">
        <v>1151.2111018457688</v>
      </c>
      <c r="E78" s="105">
        <v>498.72474891571812</v>
      </c>
      <c r="F78" s="105">
        <v>200.41003535911227</v>
      </c>
      <c r="G78" s="105">
        <v>197.10173190695937</v>
      </c>
      <c r="H78" s="105">
        <v>272.65550786409221</v>
      </c>
      <c r="I78" s="105">
        <v>5155.0940879905902</v>
      </c>
      <c r="J78" s="272"/>
      <c r="K78" s="272"/>
      <c r="L78" s="257"/>
      <c r="M78" s="51"/>
    </row>
    <row r="79" spans="1:13" ht="15" customHeight="1">
      <c r="A79" s="268">
        <v>44439</v>
      </c>
      <c r="B79" s="106">
        <v>1623.9716625769543</v>
      </c>
      <c r="C79" s="106">
        <v>1260.1961001250918</v>
      </c>
      <c r="D79" s="106">
        <v>1150.2176696702513</v>
      </c>
      <c r="E79" s="106">
        <v>510.89503608428907</v>
      </c>
      <c r="F79" s="106">
        <v>204.47598294682308</v>
      </c>
      <c r="G79" s="106">
        <v>203.02830305904956</v>
      </c>
      <c r="H79" s="106">
        <v>284.45736029241016</v>
      </c>
      <c r="I79" s="106">
        <v>5237.2421147548694</v>
      </c>
      <c r="J79" s="272"/>
      <c r="K79" s="272"/>
      <c r="L79" s="257"/>
      <c r="M79" s="51"/>
    </row>
    <row r="80" spans="1:13" ht="15" customHeight="1">
      <c r="A80" s="268">
        <v>44469</v>
      </c>
      <c r="B80" s="105">
        <v>1624.7474739193026</v>
      </c>
      <c r="C80" s="105">
        <v>1200.595754575832</v>
      </c>
      <c r="D80" s="105">
        <v>1128.6462062369237</v>
      </c>
      <c r="E80" s="105">
        <v>521.39480077015253</v>
      </c>
      <c r="F80" s="105">
        <v>213.74813397282034</v>
      </c>
      <c r="G80" s="105">
        <v>205.55914755536261</v>
      </c>
      <c r="H80" s="105">
        <v>291.0113072781669</v>
      </c>
      <c r="I80" s="105">
        <v>5185.7028243085606</v>
      </c>
      <c r="J80" s="272"/>
      <c r="K80" s="272"/>
      <c r="L80" s="257"/>
      <c r="M80" s="51"/>
    </row>
    <row r="81" spans="1:13" ht="15" customHeight="1">
      <c r="A81" s="268">
        <v>44500</v>
      </c>
      <c r="B81" s="106">
        <v>1468.3298946117716</v>
      </c>
      <c r="C81" s="106">
        <v>1213.0534542395474</v>
      </c>
      <c r="D81" s="106">
        <v>1159.4269341912338</v>
      </c>
      <c r="E81" s="106">
        <v>533.85981180971896</v>
      </c>
      <c r="F81" s="106">
        <v>222.10285335667069</v>
      </c>
      <c r="G81" s="106">
        <v>207.41731534243081</v>
      </c>
      <c r="H81" s="106">
        <v>301.51212205542743</v>
      </c>
      <c r="I81" s="106">
        <v>5105.7023856067999</v>
      </c>
      <c r="J81" s="272"/>
      <c r="K81" s="272"/>
      <c r="L81" s="257"/>
      <c r="M81" s="51"/>
    </row>
    <row r="82" spans="1:13" ht="15" customHeight="1">
      <c r="A82" s="268">
        <v>44530</v>
      </c>
      <c r="B82" s="105">
        <v>1519.077023272052</v>
      </c>
      <c r="C82" s="105">
        <v>1246.4478619360818</v>
      </c>
      <c r="D82" s="105">
        <v>1167.4188729157215</v>
      </c>
      <c r="E82" s="105">
        <v>550.53817485313823</v>
      </c>
      <c r="F82" s="105">
        <v>229.06181791521476</v>
      </c>
      <c r="G82" s="105">
        <v>208.88477433501848</v>
      </c>
      <c r="H82" s="105">
        <v>311.10079944309291</v>
      </c>
      <c r="I82" s="105">
        <v>5232.5293246703195</v>
      </c>
      <c r="J82" s="398"/>
      <c r="K82" s="398"/>
      <c r="L82" s="257"/>
    </row>
    <row r="83" spans="1:13" ht="15" customHeight="1">
      <c r="A83" s="268">
        <v>44561</v>
      </c>
      <c r="B83" s="106">
        <v>1575.4639094209833</v>
      </c>
      <c r="C83" s="106">
        <v>1281.8765124055928</v>
      </c>
      <c r="D83" s="106">
        <v>1163.0120592469927</v>
      </c>
      <c r="E83" s="106">
        <v>564.97021057639859</v>
      </c>
      <c r="F83" s="106">
        <v>234.63707151107249</v>
      </c>
      <c r="G83" s="106">
        <v>207.71415459958206</v>
      </c>
      <c r="H83" s="106">
        <v>321.26213222743809</v>
      </c>
      <c r="I83" s="106">
        <v>5348.9360499880604</v>
      </c>
      <c r="J83" s="398"/>
      <c r="K83" s="398"/>
      <c r="L83" s="257"/>
    </row>
    <row r="84" spans="1:13" ht="15" customHeight="1">
      <c r="A84" s="268">
        <v>44592</v>
      </c>
      <c r="B84" s="105">
        <v>1543.2950313863423</v>
      </c>
      <c r="C84" s="105">
        <v>1303.8876465969777</v>
      </c>
      <c r="D84" s="105">
        <v>1170.979342245683</v>
      </c>
      <c r="E84" s="105">
        <v>565.37463714507464</v>
      </c>
      <c r="F84" s="105">
        <v>251.1563104807382</v>
      </c>
      <c r="G84" s="105">
        <v>209.87255331773997</v>
      </c>
      <c r="H84" s="105">
        <v>322.21794572353429</v>
      </c>
      <c r="I84" s="105">
        <v>5366.7834668960904</v>
      </c>
      <c r="J84" s="398"/>
      <c r="K84" s="398"/>
      <c r="L84" s="257"/>
    </row>
    <row r="85" spans="1:13" ht="15" customHeight="1">
      <c r="A85" s="268">
        <v>44618</v>
      </c>
      <c r="B85" s="106">
        <v>1621.8542728147859</v>
      </c>
      <c r="C85" s="106">
        <v>1325.2866511594023</v>
      </c>
      <c r="D85" s="106">
        <v>1204.9240367565938</v>
      </c>
      <c r="E85" s="106">
        <v>547.69913558538337</v>
      </c>
      <c r="F85" s="106">
        <v>251.25574273300896</v>
      </c>
      <c r="G85" s="106">
        <v>212.25720291548589</v>
      </c>
      <c r="H85" s="106">
        <v>327.03958888543912</v>
      </c>
      <c r="I85" s="106">
        <v>5490.3166308500995</v>
      </c>
      <c r="J85" s="398"/>
      <c r="K85" s="398"/>
      <c r="L85" s="257"/>
    </row>
    <row r="86" spans="1:13" ht="15" customHeight="1">
      <c r="A86" s="268">
        <v>44621</v>
      </c>
      <c r="B86" s="105">
        <v>1574.4256597733313</v>
      </c>
      <c r="C86" s="105">
        <v>1244.8559822834086</v>
      </c>
      <c r="D86" s="105">
        <v>1222.6717585522542</v>
      </c>
      <c r="E86" s="105">
        <v>502.00227613114527</v>
      </c>
      <c r="F86" s="105">
        <v>247.56611717260793</v>
      </c>
      <c r="G86" s="105">
        <v>216.16216973398213</v>
      </c>
      <c r="H86" s="105">
        <v>334.76542474766939</v>
      </c>
      <c r="I86" s="105">
        <v>5342.4493883943996</v>
      </c>
      <c r="J86" s="398"/>
      <c r="K86" s="398"/>
      <c r="L86" s="257"/>
    </row>
    <row r="87" spans="1:13" ht="42" customHeight="1">
      <c r="A87" s="517" t="s">
        <v>76</v>
      </c>
      <c r="B87" s="517"/>
      <c r="C87" s="517"/>
      <c r="D87" s="517"/>
      <c r="E87" s="517"/>
      <c r="F87" s="517"/>
      <c r="G87" s="517"/>
      <c r="H87" s="517"/>
      <c r="I87" s="517"/>
      <c r="J87" s="85"/>
      <c r="K87" s="85"/>
      <c r="L87" s="257"/>
      <c r="M87" s="51"/>
    </row>
    <row r="88" spans="1:13" ht="45.75" customHeight="1">
      <c r="A88" s="517" t="s">
        <v>221</v>
      </c>
      <c r="B88" s="517"/>
      <c r="C88" s="517"/>
      <c r="D88" s="517"/>
      <c r="E88" s="517"/>
      <c r="F88" s="517"/>
      <c r="G88" s="517"/>
      <c r="H88" s="517"/>
      <c r="I88" s="517"/>
      <c r="J88" s="85"/>
      <c r="K88" s="85"/>
      <c r="L88" s="257"/>
      <c r="M88" s="51"/>
    </row>
    <row r="89" spans="1:13" ht="53.25" customHeight="1">
      <c r="A89" s="517" t="s">
        <v>77</v>
      </c>
      <c r="B89" s="517"/>
      <c r="C89" s="517"/>
      <c r="D89" s="517"/>
      <c r="E89" s="517"/>
      <c r="F89" s="517"/>
      <c r="G89" s="517"/>
      <c r="H89" s="517"/>
      <c r="I89" s="517"/>
      <c r="J89" s="85"/>
      <c r="K89" s="85"/>
      <c r="L89" s="257"/>
      <c r="M89" s="51"/>
    </row>
    <row r="90" spans="1:13" ht="57" customHeight="1">
      <c r="A90" s="517" t="s">
        <v>222</v>
      </c>
      <c r="B90" s="517"/>
      <c r="C90" s="517"/>
      <c r="D90" s="517"/>
      <c r="E90" s="517"/>
      <c r="F90" s="517"/>
      <c r="G90" s="517"/>
      <c r="H90" s="517"/>
      <c r="I90" s="517"/>
      <c r="J90" s="85"/>
      <c r="K90" s="85"/>
      <c r="L90" s="257"/>
      <c r="M90" s="51"/>
    </row>
    <row r="91" spans="1:13" ht="29.25" customHeight="1">
      <c r="A91" s="227" t="s">
        <v>78</v>
      </c>
      <c r="B91" s="108"/>
      <c r="C91" s="108"/>
      <c r="D91" s="108"/>
      <c r="E91" s="108"/>
      <c r="F91" s="108"/>
      <c r="G91" s="108"/>
      <c r="H91" s="108"/>
      <c r="I91" s="108"/>
      <c r="J91" s="86"/>
      <c r="K91" s="86"/>
      <c r="L91" s="257"/>
      <c r="M91" s="51"/>
    </row>
    <row r="92" spans="1:13" ht="42.75" customHeight="1">
      <c r="A92" s="227" t="s">
        <v>79</v>
      </c>
      <c r="B92" s="108"/>
      <c r="C92" s="108"/>
      <c r="D92" s="108"/>
      <c r="E92" s="108"/>
      <c r="F92" s="108"/>
      <c r="G92" s="108"/>
      <c r="H92" s="108"/>
      <c r="I92" s="108"/>
      <c r="J92" s="86"/>
      <c r="K92" s="86"/>
      <c r="L92" s="257"/>
      <c r="M92" s="51"/>
    </row>
    <row r="93" spans="1:13" ht="52.5" customHeight="1">
      <c r="A93" s="517" t="s">
        <v>229</v>
      </c>
      <c r="B93" s="517"/>
      <c r="C93" s="517"/>
      <c r="D93" s="517"/>
      <c r="E93" s="517"/>
      <c r="F93" s="517"/>
      <c r="G93" s="517"/>
      <c r="H93" s="517"/>
      <c r="I93" s="517"/>
      <c r="J93" s="85"/>
      <c r="K93" s="85"/>
      <c r="L93" s="257"/>
      <c r="M93" s="51"/>
    </row>
    <row r="94" spans="1:13" ht="56.25" customHeight="1">
      <c r="A94" s="517" t="s">
        <v>223</v>
      </c>
      <c r="B94" s="517"/>
      <c r="C94" s="517"/>
      <c r="D94" s="517"/>
      <c r="E94" s="517"/>
      <c r="F94" s="517"/>
      <c r="G94" s="517"/>
      <c r="H94" s="517"/>
      <c r="I94" s="517"/>
      <c r="J94" s="85"/>
      <c r="K94" s="85"/>
      <c r="L94" s="257"/>
      <c r="M94" s="51"/>
    </row>
    <row r="95" spans="1:13" ht="49.5" customHeight="1">
      <c r="A95" s="517" t="s">
        <v>80</v>
      </c>
      <c r="B95" s="517"/>
      <c r="C95" s="517"/>
      <c r="D95" s="517"/>
      <c r="E95" s="517"/>
      <c r="F95" s="517"/>
      <c r="G95" s="517"/>
      <c r="H95" s="517"/>
      <c r="I95" s="517"/>
      <c r="J95" s="85"/>
      <c r="K95" s="85"/>
      <c r="L95" s="257"/>
      <c r="M95" s="51"/>
    </row>
    <row r="96" spans="1:13" ht="51" customHeight="1">
      <c r="A96" s="517" t="s">
        <v>224</v>
      </c>
      <c r="B96" s="517"/>
      <c r="C96" s="517"/>
      <c r="D96" s="517"/>
      <c r="E96" s="517"/>
      <c r="F96" s="517"/>
      <c r="G96" s="517"/>
      <c r="H96" s="517"/>
      <c r="I96" s="517"/>
      <c r="J96" s="86"/>
      <c r="K96" s="86"/>
      <c r="L96" s="257"/>
      <c r="M96" s="51"/>
    </row>
    <row r="97" spans="1:13" ht="15" customHeight="1">
      <c r="A97" s="73"/>
      <c r="B97" s="54"/>
      <c r="C97" s="54"/>
      <c r="D97" s="54"/>
      <c r="E97" s="54"/>
      <c r="F97" s="54"/>
      <c r="G97" s="54"/>
      <c r="H97" s="54"/>
      <c r="I97" s="54"/>
      <c r="J97" s="51"/>
      <c r="K97" s="51"/>
      <c r="L97" s="51"/>
      <c r="M97" s="5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93:I93"/>
    <mergeCell ref="A94:I94"/>
    <mergeCell ref="A1:I1"/>
    <mergeCell ref="A2:I2"/>
    <mergeCell ref="A95:I95"/>
    <mergeCell ref="A96:I96"/>
    <mergeCell ref="A87:I87"/>
    <mergeCell ref="A88:I88"/>
    <mergeCell ref="A89:I89"/>
    <mergeCell ref="A90:I90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19"/>
  <sheetViews>
    <sheetView showGridLines="0" zoomScale="80" zoomScaleNormal="80" zoomScalePageLayoutView="70" workbookViewId="0">
      <selection activeCell="I183" sqref="I183:M183"/>
    </sheetView>
  </sheetViews>
  <sheetFormatPr defaultColWidth="9.140625" defaultRowHeight="15"/>
  <cols>
    <col min="1" max="1" width="25.85546875" style="8" bestFit="1" customWidth="1"/>
    <col min="2" max="3" width="12.5703125" style="8" customWidth="1"/>
    <col min="4" max="4" width="29.140625" style="8" bestFit="1" customWidth="1"/>
    <col min="5" max="5" width="12.5703125" style="8" customWidth="1"/>
    <col min="6" max="6" width="11.140625" style="8" customWidth="1"/>
    <col min="7" max="7" width="7.5703125" style="8" customWidth="1"/>
    <col min="8" max="8" width="10.5703125" style="8" customWidth="1"/>
    <col min="9" max="10" width="12.5703125" style="8" customWidth="1"/>
    <col min="11" max="13" width="14.140625" style="8" customWidth="1"/>
    <col min="14" max="14" width="7.5703125" style="8" customWidth="1"/>
    <col min="15" max="15" width="10.5703125" style="8" customWidth="1"/>
    <col min="16" max="21" width="14.140625" style="8" customWidth="1"/>
    <col min="22" max="22" width="11.140625" style="8" customWidth="1"/>
    <col min="23" max="23" width="11.42578125" style="8" customWidth="1"/>
    <col min="24" max="24" width="9.140625" style="8"/>
    <col min="25" max="25" width="11" style="8" bestFit="1" customWidth="1"/>
    <col min="26" max="16384" width="9.140625" style="8"/>
  </cols>
  <sheetData>
    <row r="1" spans="1:29" ht="21">
      <c r="A1" s="428" t="s">
        <v>134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78"/>
      <c r="P1" s="478"/>
      <c r="Q1" s="421"/>
      <c r="R1" s="421"/>
      <c r="S1" s="421"/>
      <c r="T1" s="421"/>
      <c r="U1" s="87"/>
      <c r="V1" s="87"/>
      <c r="W1" s="87"/>
      <c r="X1" s="87"/>
      <c r="Y1" s="87"/>
      <c r="Z1" s="87"/>
      <c r="AA1" s="87"/>
      <c r="AB1" s="87"/>
      <c r="AC1" s="87"/>
    </row>
    <row r="2" spans="1:29" ht="26.25">
      <c r="A2" s="429" t="s">
        <v>225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1"/>
      <c r="R2" s="421"/>
      <c r="S2" s="421"/>
      <c r="T2" s="421"/>
      <c r="U2" s="87"/>
      <c r="V2" s="87"/>
      <c r="W2" s="87"/>
      <c r="X2" s="87"/>
      <c r="Y2" s="87"/>
      <c r="Z2" s="87"/>
      <c r="AA2" s="87"/>
      <c r="AB2" s="87"/>
      <c r="AC2" s="87"/>
    </row>
    <row r="3" spans="1:29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Q3" s="87"/>
      <c r="T3" s="255" t="s">
        <v>136</v>
      </c>
      <c r="V3" s="87"/>
      <c r="W3" s="87"/>
      <c r="X3" s="87"/>
      <c r="Y3" s="87"/>
      <c r="Z3" s="87"/>
      <c r="AA3" s="87"/>
      <c r="AB3" s="87"/>
      <c r="AC3" s="87"/>
    </row>
    <row r="4" spans="1:29" ht="30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30" customHeight="1">
      <c r="A5" s="520" t="s">
        <v>51</v>
      </c>
      <c r="B5" s="518" t="s">
        <v>202</v>
      </c>
      <c r="C5" s="518"/>
      <c r="D5" s="518"/>
      <c r="E5" s="518"/>
      <c r="F5" s="518"/>
      <c r="G5" s="110"/>
      <c r="H5" s="520" t="s">
        <v>51</v>
      </c>
      <c r="I5" s="518" t="s">
        <v>203</v>
      </c>
      <c r="J5" s="518"/>
      <c r="K5" s="518"/>
      <c r="L5" s="518"/>
      <c r="M5" s="518"/>
      <c r="N5" s="110"/>
      <c r="O5" s="520" t="s">
        <v>51</v>
      </c>
      <c r="P5" s="518" t="s">
        <v>204</v>
      </c>
      <c r="Q5" s="518"/>
      <c r="R5" s="518"/>
      <c r="S5" s="518"/>
      <c r="T5" s="518"/>
      <c r="U5" s="110"/>
      <c r="V5" s="110"/>
      <c r="W5" s="110"/>
      <c r="X5" s="87"/>
      <c r="Y5" s="87"/>
      <c r="Z5" s="87"/>
      <c r="AA5" s="87"/>
      <c r="AB5" s="87"/>
      <c r="AC5" s="87"/>
    </row>
    <row r="6" spans="1:29" ht="27.95" customHeight="1">
      <c r="A6" s="521"/>
      <c r="B6" s="131" t="s">
        <v>24</v>
      </c>
      <c r="C6" s="132" t="s">
        <v>124</v>
      </c>
      <c r="D6" s="132" t="s">
        <v>19</v>
      </c>
      <c r="E6" s="132" t="s">
        <v>125</v>
      </c>
      <c r="F6" s="131" t="s">
        <v>57</v>
      </c>
      <c r="G6" s="111"/>
      <c r="H6" s="521"/>
      <c r="I6" s="131" t="s">
        <v>24</v>
      </c>
      <c r="J6" s="132" t="s">
        <v>124</v>
      </c>
      <c r="K6" s="132" t="s">
        <v>19</v>
      </c>
      <c r="L6" s="132" t="s">
        <v>125</v>
      </c>
      <c r="M6" s="131" t="s">
        <v>57</v>
      </c>
      <c r="N6" s="111"/>
      <c r="O6" s="521"/>
      <c r="P6" s="131" t="s">
        <v>24</v>
      </c>
      <c r="Q6" s="132" t="s">
        <v>124</v>
      </c>
      <c r="R6" s="132" t="s">
        <v>19</v>
      </c>
      <c r="S6" s="132" t="s">
        <v>125</v>
      </c>
      <c r="T6" s="131" t="s">
        <v>57</v>
      </c>
      <c r="U6" s="111"/>
      <c r="V6" s="111"/>
      <c r="W6" s="111"/>
      <c r="X6" s="87"/>
      <c r="Y6" s="87"/>
      <c r="Z6" s="87"/>
      <c r="AA6" s="87"/>
      <c r="AB6" s="87"/>
      <c r="AC6" s="87"/>
    </row>
    <row r="7" spans="1:29" ht="15.75">
      <c r="A7" s="274">
        <v>42005</v>
      </c>
      <c r="B7" s="115">
        <v>124.50920362937717</v>
      </c>
      <c r="C7" s="115">
        <v>256.10252835072492</v>
      </c>
      <c r="D7" s="115">
        <v>158.56520974989326</v>
      </c>
      <c r="E7" s="115">
        <v>40.260761260744822</v>
      </c>
      <c r="F7" s="115">
        <v>12.823787012374453</v>
      </c>
      <c r="G7" s="113"/>
      <c r="H7" s="274">
        <v>42005</v>
      </c>
      <c r="I7" s="115">
        <v>222.08754398098762</v>
      </c>
      <c r="J7" s="115">
        <v>64.415105840225479</v>
      </c>
      <c r="K7" s="115">
        <v>128.94980924142217</v>
      </c>
      <c r="L7" s="115">
        <v>7.2393934013225989</v>
      </c>
      <c r="M7" s="115">
        <v>12.447530742910137</v>
      </c>
      <c r="N7" s="111"/>
      <c r="O7" s="274">
        <v>42005</v>
      </c>
      <c r="P7" s="115">
        <v>7.8934794534594213</v>
      </c>
      <c r="Q7" s="115">
        <v>192.60639219587651</v>
      </c>
      <c r="R7" s="115">
        <v>73.692808357714512</v>
      </c>
      <c r="S7" s="115">
        <v>155.14709094682655</v>
      </c>
      <c r="T7" s="115">
        <v>2.7311441516034156</v>
      </c>
      <c r="U7" s="111"/>
      <c r="V7" s="111"/>
      <c r="W7" s="111"/>
      <c r="X7" s="87"/>
      <c r="Y7" s="87"/>
      <c r="Z7" s="87"/>
      <c r="AA7" s="87"/>
      <c r="AB7" s="87"/>
      <c r="AC7" s="87"/>
    </row>
    <row r="8" spans="1:29" ht="15.75">
      <c r="A8" s="274">
        <v>42036</v>
      </c>
      <c r="B8" s="114">
        <v>131.13848649544104</v>
      </c>
      <c r="C8" s="114">
        <v>268.63476233159827</v>
      </c>
      <c r="D8" s="114">
        <v>155.16691042586808</v>
      </c>
      <c r="E8" s="114">
        <v>45.167439704872621</v>
      </c>
      <c r="F8" s="114">
        <v>14.083662060678174</v>
      </c>
      <c r="G8" s="113"/>
      <c r="H8" s="274">
        <v>42036</v>
      </c>
      <c r="I8" s="114">
        <v>230.11487796820521</v>
      </c>
      <c r="J8" s="114">
        <v>69.099542333759345</v>
      </c>
      <c r="K8" s="114">
        <v>132.60195837545234</v>
      </c>
      <c r="L8" s="114">
        <v>6.4817591681858016</v>
      </c>
      <c r="M8" s="114">
        <v>12.550332680441846</v>
      </c>
      <c r="N8" s="111"/>
      <c r="O8" s="274">
        <v>42036</v>
      </c>
      <c r="P8" s="114">
        <v>7.7987141390383483</v>
      </c>
      <c r="Q8" s="114">
        <v>210.2036353757241</v>
      </c>
      <c r="R8" s="114">
        <v>71.184965548629492</v>
      </c>
      <c r="S8" s="114">
        <v>156.90572617738982</v>
      </c>
      <c r="T8" s="114">
        <v>2.85839450411699</v>
      </c>
      <c r="U8" s="111"/>
      <c r="V8" s="111"/>
      <c r="W8" s="111"/>
      <c r="X8" s="87"/>
      <c r="Y8" s="87"/>
      <c r="Z8" s="87"/>
      <c r="AA8" s="87"/>
      <c r="AB8" s="87"/>
      <c r="AC8" s="87"/>
    </row>
    <row r="9" spans="1:29" ht="15.75">
      <c r="A9" s="274">
        <v>42064</v>
      </c>
      <c r="B9" s="115">
        <v>124.26888146113626</v>
      </c>
      <c r="C9" s="115">
        <v>290.60574740954422</v>
      </c>
      <c r="D9" s="115">
        <v>157.61030262259177</v>
      </c>
      <c r="E9" s="115">
        <v>46.970889050703299</v>
      </c>
      <c r="F9" s="115">
        <v>14.945240388118052</v>
      </c>
      <c r="G9" s="113"/>
      <c r="H9" s="274">
        <v>42064</v>
      </c>
      <c r="I9" s="115">
        <v>211.77428024418751</v>
      </c>
      <c r="J9" s="115">
        <v>87.576093577180742</v>
      </c>
      <c r="K9" s="115">
        <v>137.72960670976889</v>
      </c>
      <c r="L9" s="115">
        <v>8.8715633013648976</v>
      </c>
      <c r="M9" s="115">
        <v>12.802099720135393</v>
      </c>
      <c r="N9" s="111"/>
      <c r="O9" s="274">
        <v>42064</v>
      </c>
      <c r="P9" s="115">
        <v>7.5631209149946033</v>
      </c>
      <c r="Q9" s="115">
        <v>229.31235811522396</v>
      </c>
      <c r="R9" s="115">
        <v>73.012019968756803</v>
      </c>
      <c r="S9" s="115">
        <v>156.92313487266333</v>
      </c>
      <c r="T9" s="115">
        <v>2.7947387018056147</v>
      </c>
      <c r="U9" s="111"/>
      <c r="V9" s="111"/>
      <c r="W9" s="111"/>
      <c r="X9" s="87"/>
      <c r="Y9" s="87"/>
      <c r="Z9" s="87"/>
      <c r="AA9" s="87"/>
      <c r="AB9" s="87"/>
      <c r="AC9" s="87"/>
    </row>
    <row r="10" spans="1:29" ht="15.75">
      <c r="A10" s="274">
        <v>42095</v>
      </c>
      <c r="B10" s="114">
        <v>136.88546570893914</v>
      </c>
      <c r="C10" s="114">
        <v>263.65643384051106</v>
      </c>
      <c r="D10" s="114">
        <v>159.78432306995225</v>
      </c>
      <c r="E10" s="114">
        <v>47.627636151084431</v>
      </c>
      <c r="F10" s="114">
        <v>14.117917990383688</v>
      </c>
      <c r="G10" s="113"/>
      <c r="H10" s="274">
        <v>42095</v>
      </c>
      <c r="I10" s="114">
        <v>221.06777289998359</v>
      </c>
      <c r="J10" s="114">
        <v>76.532510330210542</v>
      </c>
      <c r="K10" s="114">
        <v>143.48172346168366</v>
      </c>
      <c r="L10" s="114">
        <v>11.581206693835083</v>
      </c>
      <c r="M10" s="114">
        <v>12.990922159801681</v>
      </c>
      <c r="N10" s="111"/>
      <c r="O10" s="274">
        <v>42095</v>
      </c>
      <c r="P10" s="114">
        <v>6.9550507581698024</v>
      </c>
      <c r="Q10" s="114">
        <v>222.48709455755139</v>
      </c>
      <c r="R10" s="114">
        <v>76.825685493282108</v>
      </c>
      <c r="S10" s="114">
        <v>169.18121811559598</v>
      </c>
      <c r="T10" s="114">
        <v>2.6330062095729394</v>
      </c>
      <c r="U10" s="111"/>
      <c r="V10" s="111"/>
      <c r="W10" s="111"/>
      <c r="X10" s="87"/>
      <c r="Y10" s="87"/>
      <c r="Z10" s="87"/>
      <c r="AA10" s="87"/>
      <c r="AB10" s="87"/>
      <c r="AC10" s="87"/>
    </row>
    <row r="11" spans="1:29" ht="15.75">
      <c r="A11" s="274">
        <v>42125</v>
      </c>
      <c r="B11" s="115">
        <v>137.78892256636189</v>
      </c>
      <c r="C11" s="115">
        <v>290.53416310273514</v>
      </c>
      <c r="D11" s="115">
        <v>143.59776105614557</v>
      </c>
      <c r="E11" s="115">
        <v>50.103933987508036</v>
      </c>
      <c r="F11" s="115">
        <v>14.677154160926886</v>
      </c>
      <c r="G11" s="112"/>
      <c r="H11" s="274">
        <v>42125</v>
      </c>
      <c r="I11" s="115">
        <v>222.52544375115232</v>
      </c>
      <c r="J11" s="115">
        <v>88.576184135001654</v>
      </c>
      <c r="K11" s="115">
        <v>120.86284843307681</v>
      </c>
      <c r="L11" s="115">
        <v>13.749758599343561</v>
      </c>
      <c r="M11" s="115">
        <v>12.768271993507932</v>
      </c>
      <c r="N11" s="87"/>
      <c r="O11" s="274">
        <v>42125</v>
      </c>
      <c r="P11" s="115">
        <v>7.4516212640345811</v>
      </c>
      <c r="Q11" s="115">
        <v>227.90456759133335</v>
      </c>
      <c r="R11" s="115">
        <v>72.49471154930437</v>
      </c>
      <c r="S11" s="115">
        <v>181.97820135628524</v>
      </c>
      <c r="T11" s="115">
        <v>3.6329196880037413</v>
      </c>
      <c r="U11" s="111"/>
      <c r="V11" s="111"/>
      <c r="W11" s="111"/>
      <c r="X11" s="87"/>
      <c r="Y11" s="87"/>
      <c r="Z11" s="87"/>
      <c r="AA11" s="87"/>
      <c r="AB11" s="87"/>
      <c r="AC11" s="87"/>
    </row>
    <row r="12" spans="1:29" ht="15.75">
      <c r="A12" s="274">
        <v>42156</v>
      </c>
      <c r="B12" s="114">
        <v>130.04206398097168</v>
      </c>
      <c r="C12" s="114">
        <v>315.3337817620648</v>
      </c>
      <c r="D12" s="114">
        <v>143.35026737556842</v>
      </c>
      <c r="E12" s="114">
        <v>49.635896060684757</v>
      </c>
      <c r="F12" s="114">
        <v>14.530471054391736</v>
      </c>
      <c r="G12" s="112"/>
      <c r="H12" s="274">
        <v>42156</v>
      </c>
      <c r="I12" s="114">
        <v>234.35445240633004</v>
      </c>
      <c r="J12" s="114">
        <v>99.787979057655264</v>
      </c>
      <c r="K12" s="114">
        <v>126.34201256524322</v>
      </c>
      <c r="L12" s="114">
        <v>14.125918224049553</v>
      </c>
      <c r="M12" s="114">
        <v>13.371539662620979</v>
      </c>
      <c r="N12" s="87"/>
      <c r="O12" s="274">
        <v>42156</v>
      </c>
      <c r="P12" s="114">
        <v>7.0650285930958416</v>
      </c>
      <c r="Q12" s="114">
        <v>221.40887498447728</v>
      </c>
      <c r="R12" s="114">
        <v>76.503025844816165</v>
      </c>
      <c r="S12" s="114">
        <v>185.36550964099453</v>
      </c>
      <c r="T12" s="114">
        <v>3.2088459308460355</v>
      </c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>
      <c r="A13" s="274">
        <v>42186</v>
      </c>
      <c r="B13" s="115">
        <v>131.08664259793116</v>
      </c>
      <c r="C13" s="115">
        <v>307.19844425052094</v>
      </c>
      <c r="D13" s="115">
        <v>143.80210446812188</v>
      </c>
      <c r="E13" s="115">
        <v>44.886841573143307</v>
      </c>
      <c r="F13" s="115">
        <v>15.542436397316266</v>
      </c>
      <c r="G13" s="112"/>
      <c r="H13" s="274">
        <v>42186</v>
      </c>
      <c r="I13" s="115">
        <v>237.14707494629798</v>
      </c>
      <c r="J13" s="115">
        <v>92.071191722791241</v>
      </c>
      <c r="K13" s="115">
        <v>133.60214021326067</v>
      </c>
      <c r="L13" s="115">
        <v>15.36505388905257</v>
      </c>
      <c r="M13" s="115">
        <v>13.051215792030732</v>
      </c>
      <c r="N13" s="87"/>
      <c r="O13" s="274">
        <v>42186</v>
      </c>
      <c r="P13" s="115">
        <v>7.3678048653946933</v>
      </c>
      <c r="Q13" s="115">
        <v>222.51479414959923</v>
      </c>
      <c r="R13" s="115">
        <v>73.696239434146847</v>
      </c>
      <c r="S13" s="115">
        <v>177.08023604671527</v>
      </c>
      <c r="T13" s="115">
        <v>3.4110311574380967</v>
      </c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>
      <c r="A14" s="274">
        <v>42217</v>
      </c>
      <c r="B14" s="114">
        <v>133.33433435323533</v>
      </c>
      <c r="C14" s="114">
        <v>311.13142034090021</v>
      </c>
      <c r="D14" s="114">
        <v>142.12745067610521</v>
      </c>
      <c r="E14" s="114">
        <v>47.325158036964901</v>
      </c>
      <c r="F14" s="114">
        <v>16.424964170678507</v>
      </c>
      <c r="G14" s="112"/>
      <c r="H14" s="274">
        <v>42217</v>
      </c>
      <c r="I14" s="114">
        <v>257.65452254205462</v>
      </c>
      <c r="J14" s="114">
        <v>99.172203914906063</v>
      </c>
      <c r="K14" s="114">
        <v>138.25276006203222</v>
      </c>
      <c r="L14" s="114">
        <v>15.056307271333186</v>
      </c>
      <c r="M14" s="114">
        <v>13.792145867034916</v>
      </c>
      <c r="N14" s="87"/>
      <c r="O14" s="274">
        <v>42217</v>
      </c>
      <c r="P14" s="114">
        <v>7.0136780070492062</v>
      </c>
      <c r="Q14" s="114">
        <v>240.70717456927349</v>
      </c>
      <c r="R14" s="114">
        <v>62.194351816332201</v>
      </c>
      <c r="S14" s="114">
        <v>174.98282866955577</v>
      </c>
      <c r="T14" s="114">
        <v>3.6097956259162283</v>
      </c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>
      <c r="A15" s="274">
        <v>42248</v>
      </c>
      <c r="B15" s="115">
        <v>136.7549936026542</v>
      </c>
      <c r="C15" s="115">
        <v>312.66365969192526</v>
      </c>
      <c r="D15" s="115">
        <v>143.85442717258684</v>
      </c>
      <c r="E15" s="115">
        <v>46.093607087877857</v>
      </c>
      <c r="F15" s="115">
        <v>17.178120418749007</v>
      </c>
      <c r="G15" s="112"/>
      <c r="H15" s="274">
        <v>42248</v>
      </c>
      <c r="I15" s="115">
        <v>251.4978401523226</v>
      </c>
      <c r="J15" s="115">
        <v>100.89115759357493</v>
      </c>
      <c r="K15" s="115">
        <v>138.65228105912979</v>
      </c>
      <c r="L15" s="115">
        <v>15.305018593742469</v>
      </c>
      <c r="M15" s="115">
        <v>13.429940441583831</v>
      </c>
      <c r="N15" s="87"/>
      <c r="O15" s="274">
        <v>42248</v>
      </c>
      <c r="P15" s="115">
        <v>7.3247730532800226</v>
      </c>
      <c r="Q15" s="115">
        <v>245.96268919078156</v>
      </c>
      <c r="R15" s="115">
        <v>57.777135825533506</v>
      </c>
      <c r="S15" s="115">
        <v>173.03369478430818</v>
      </c>
      <c r="T15" s="115">
        <v>3.8705206552088298</v>
      </c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>
      <c r="A16" s="274">
        <v>42278</v>
      </c>
      <c r="B16" s="114">
        <v>141.45803420604196</v>
      </c>
      <c r="C16" s="114">
        <v>260.59987050941282</v>
      </c>
      <c r="D16" s="114">
        <v>146.90962342947094</v>
      </c>
      <c r="E16" s="114">
        <v>42.095054843641051</v>
      </c>
      <c r="F16" s="114">
        <v>16.84641602920005</v>
      </c>
      <c r="G16" s="112"/>
      <c r="H16" s="274">
        <v>42278</v>
      </c>
      <c r="I16" s="114">
        <v>255.4575943976931</v>
      </c>
      <c r="J16" s="114">
        <v>62.150999255339975</v>
      </c>
      <c r="K16" s="114">
        <v>141.49761718075368</v>
      </c>
      <c r="L16" s="114">
        <v>14.9307289688567</v>
      </c>
      <c r="M16" s="114">
        <v>13.802304911977373</v>
      </c>
      <c r="N16" s="87"/>
      <c r="O16" s="274">
        <v>42278</v>
      </c>
      <c r="P16" s="114">
        <v>7.8984088469778291</v>
      </c>
      <c r="Q16" s="114">
        <v>231.13979318052952</v>
      </c>
      <c r="R16" s="114">
        <v>58.521291993825265</v>
      </c>
      <c r="S16" s="114">
        <v>177.758482035616</v>
      </c>
      <c r="T16" s="114">
        <v>3.7367701658905683</v>
      </c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>
      <c r="A17" s="274">
        <v>42309</v>
      </c>
      <c r="B17" s="115">
        <v>141.79579270338718</v>
      </c>
      <c r="C17" s="115">
        <v>276.33577445260721</v>
      </c>
      <c r="D17" s="115">
        <v>148.579804131098</v>
      </c>
      <c r="E17" s="115">
        <v>42.942451409618563</v>
      </c>
      <c r="F17" s="115">
        <v>16.895302090302195</v>
      </c>
      <c r="G17" s="112"/>
      <c r="H17" s="274">
        <v>42309</v>
      </c>
      <c r="I17" s="115">
        <v>263.92782770211966</v>
      </c>
      <c r="J17" s="115">
        <v>67.778804499960671</v>
      </c>
      <c r="K17" s="115">
        <v>140.52529006504332</v>
      </c>
      <c r="L17" s="115">
        <v>15.222538975281861</v>
      </c>
      <c r="M17" s="115">
        <v>14.135703138251538</v>
      </c>
      <c r="N17" s="87"/>
      <c r="O17" s="274">
        <v>42309</v>
      </c>
      <c r="P17" s="115">
        <v>8.0214346505581222</v>
      </c>
      <c r="Q17" s="115">
        <v>248.65524969996522</v>
      </c>
      <c r="R17" s="115">
        <v>57.876447779443168</v>
      </c>
      <c r="S17" s="115">
        <v>180.57445108231542</v>
      </c>
      <c r="T17" s="115">
        <v>3.7394241837829694</v>
      </c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>
      <c r="A18" s="274">
        <v>42339</v>
      </c>
      <c r="B18" s="114">
        <v>145.37266610631835</v>
      </c>
      <c r="C18" s="114">
        <v>303.24196220769005</v>
      </c>
      <c r="D18" s="114">
        <v>154.36889972545364</v>
      </c>
      <c r="E18" s="114">
        <v>41.970195437019484</v>
      </c>
      <c r="F18" s="114">
        <v>17.820199536745235</v>
      </c>
      <c r="G18" s="112"/>
      <c r="H18" s="274">
        <v>42339</v>
      </c>
      <c r="I18" s="114">
        <v>278.40962695982705</v>
      </c>
      <c r="J18" s="114">
        <v>68.387471445975223</v>
      </c>
      <c r="K18" s="114">
        <v>142.15595850679171</v>
      </c>
      <c r="L18" s="114">
        <v>15.3765410141751</v>
      </c>
      <c r="M18" s="114">
        <v>13.799028244255155</v>
      </c>
      <c r="N18" s="87"/>
      <c r="O18" s="274">
        <v>42339</v>
      </c>
      <c r="P18" s="114">
        <v>7.6291766220196013</v>
      </c>
      <c r="Q18" s="114">
        <v>246.43171918794295</v>
      </c>
      <c r="R18" s="114">
        <v>58.261147251991574</v>
      </c>
      <c r="S18" s="114">
        <v>181.68455334187314</v>
      </c>
      <c r="T18" s="114">
        <v>3.8295328596541363</v>
      </c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>
      <c r="A19" s="274">
        <v>42370</v>
      </c>
      <c r="B19" s="115">
        <v>153.67364103328239</v>
      </c>
      <c r="C19" s="115">
        <v>233.06350438898306</v>
      </c>
      <c r="D19" s="115">
        <v>160.28276477085063</v>
      </c>
      <c r="E19" s="115">
        <v>41.65617680751086</v>
      </c>
      <c r="F19" s="115">
        <v>18.130188564264905</v>
      </c>
      <c r="G19" s="112"/>
      <c r="H19" s="274">
        <v>42370</v>
      </c>
      <c r="I19" s="115">
        <v>288.18647537689679</v>
      </c>
      <c r="J19" s="115">
        <v>57.944418843934081</v>
      </c>
      <c r="K19" s="115">
        <v>143.88434056751152</v>
      </c>
      <c r="L19" s="115">
        <v>14.18238159084358</v>
      </c>
      <c r="M19" s="115">
        <v>13.481875164054632</v>
      </c>
      <c r="N19" s="87"/>
      <c r="O19" s="274">
        <v>42370</v>
      </c>
      <c r="P19" s="115">
        <v>9.2891638089477535</v>
      </c>
      <c r="Q19" s="115">
        <v>247.70160392679711</v>
      </c>
      <c r="R19" s="115">
        <v>57.997587452754708</v>
      </c>
      <c r="S19" s="115">
        <v>173.82112380940339</v>
      </c>
      <c r="T19" s="115">
        <v>4.0462722542385734</v>
      </c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>
      <c r="A20" s="274">
        <v>42401</v>
      </c>
      <c r="B20" s="114">
        <v>162.87532077453952</v>
      </c>
      <c r="C20" s="114">
        <v>247.6305947487036</v>
      </c>
      <c r="D20" s="114">
        <v>160.24375659251834</v>
      </c>
      <c r="E20" s="114">
        <v>42.515649072022981</v>
      </c>
      <c r="F20" s="114">
        <v>19.45260361906498</v>
      </c>
      <c r="G20" s="112"/>
      <c r="H20" s="274">
        <v>42401</v>
      </c>
      <c r="I20" s="114">
        <v>297.0237933102481</v>
      </c>
      <c r="J20" s="114">
        <v>84.407534032558246</v>
      </c>
      <c r="K20" s="114">
        <v>143.18623229857113</v>
      </c>
      <c r="L20" s="114">
        <v>16.143986374302074</v>
      </c>
      <c r="M20" s="114">
        <v>13.739564901951796</v>
      </c>
      <c r="N20" s="87"/>
      <c r="O20" s="274">
        <v>42401</v>
      </c>
      <c r="P20" s="114">
        <v>9.5061663486099697</v>
      </c>
      <c r="Q20" s="114">
        <v>230.87184702079256</v>
      </c>
      <c r="R20" s="114">
        <v>56.201338657652499</v>
      </c>
      <c r="S20" s="114">
        <v>175.60643992958882</v>
      </c>
      <c r="T20" s="114">
        <v>2.4773430077504752</v>
      </c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>
      <c r="A21" s="274">
        <v>42430</v>
      </c>
      <c r="B21" s="115">
        <v>166.09939974287465</v>
      </c>
      <c r="C21" s="115">
        <v>275.77658532353126</v>
      </c>
      <c r="D21" s="115">
        <v>163.03904577316442</v>
      </c>
      <c r="E21" s="115">
        <v>45.648195929875683</v>
      </c>
      <c r="F21" s="115">
        <v>17.9368471113882</v>
      </c>
      <c r="G21" s="112"/>
      <c r="H21" s="274">
        <v>42430</v>
      </c>
      <c r="I21" s="115">
        <v>303.10040555332108</v>
      </c>
      <c r="J21" s="115">
        <v>90.786786015285315</v>
      </c>
      <c r="K21" s="115">
        <v>150.01377907985542</v>
      </c>
      <c r="L21" s="115">
        <v>19.326195816185351</v>
      </c>
      <c r="M21" s="115">
        <v>14.012854822840083</v>
      </c>
      <c r="N21" s="87"/>
      <c r="O21" s="274">
        <v>42430</v>
      </c>
      <c r="P21" s="115">
        <v>9.2243018972786963</v>
      </c>
      <c r="Q21" s="115">
        <v>219.26899707835676</v>
      </c>
      <c r="R21" s="115">
        <v>55.102463144138937</v>
      </c>
      <c r="S21" s="115">
        <v>174.78459486380638</v>
      </c>
      <c r="T21" s="115">
        <v>2.3512115323775822</v>
      </c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>
      <c r="A22" s="274">
        <v>42461</v>
      </c>
      <c r="B22" s="114">
        <v>171.4070312356549</v>
      </c>
      <c r="C22" s="114">
        <v>191.09930056182358</v>
      </c>
      <c r="D22" s="114">
        <v>162.51510594996009</v>
      </c>
      <c r="E22" s="114">
        <v>41.487212646426606</v>
      </c>
      <c r="F22" s="114">
        <v>17.070889262000573</v>
      </c>
      <c r="G22" s="112"/>
      <c r="H22" s="274">
        <v>42461</v>
      </c>
      <c r="I22" s="114">
        <v>310.16067144863678</v>
      </c>
      <c r="J22" s="114">
        <v>60.155380209836004</v>
      </c>
      <c r="K22" s="114">
        <v>152.08079742897641</v>
      </c>
      <c r="L22" s="114">
        <v>20.826490935149753</v>
      </c>
      <c r="M22" s="114">
        <v>14.134295021201064</v>
      </c>
      <c r="N22" s="87"/>
      <c r="O22" s="274">
        <v>42461</v>
      </c>
      <c r="P22" s="114">
        <v>8.9605074363542467</v>
      </c>
      <c r="Q22" s="114">
        <v>222.76698289629101</v>
      </c>
      <c r="R22" s="114">
        <v>53.226548195034134</v>
      </c>
      <c r="S22" s="114">
        <v>176.90927516590571</v>
      </c>
      <c r="T22" s="114">
        <v>2.430216117271399</v>
      </c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>
      <c r="A23" s="274">
        <v>42491</v>
      </c>
      <c r="B23" s="115">
        <v>176.26505317717303</v>
      </c>
      <c r="C23" s="115">
        <v>229.44667437833124</v>
      </c>
      <c r="D23" s="115">
        <v>158.24790659718127</v>
      </c>
      <c r="E23" s="115">
        <v>46.137520447968328</v>
      </c>
      <c r="F23" s="115">
        <v>17.624159979758996</v>
      </c>
      <c r="G23" s="112"/>
      <c r="H23" s="274">
        <v>42491</v>
      </c>
      <c r="I23" s="115">
        <v>312.87043588083418</v>
      </c>
      <c r="J23" s="115">
        <v>66.44201119713054</v>
      </c>
      <c r="K23" s="115">
        <v>164.54469547259529</v>
      </c>
      <c r="L23" s="115">
        <v>22.166072206554542</v>
      </c>
      <c r="M23" s="115">
        <v>18.460106153705595</v>
      </c>
      <c r="N23" s="87"/>
      <c r="O23" s="274">
        <v>42491</v>
      </c>
      <c r="P23" s="115">
        <v>9.9141460755072846</v>
      </c>
      <c r="Q23" s="115">
        <v>213.41122142321754</v>
      </c>
      <c r="R23" s="115">
        <v>50.632508655140747</v>
      </c>
      <c r="S23" s="115">
        <v>179.0714046103167</v>
      </c>
      <c r="T23" s="115">
        <v>2.5072017238412441</v>
      </c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>
      <c r="A24" s="274">
        <v>42522</v>
      </c>
      <c r="B24" s="114">
        <v>182.82729858127129</v>
      </c>
      <c r="C24" s="114">
        <v>262.59508502735332</v>
      </c>
      <c r="D24" s="114">
        <v>163.01008110338839</v>
      </c>
      <c r="E24" s="114">
        <v>45.983650412375852</v>
      </c>
      <c r="F24" s="114">
        <v>16.858673745802257</v>
      </c>
      <c r="G24" s="112"/>
      <c r="H24" s="274">
        <v>42522</v>
      </c>
      <c r="I24" s="114">
        <v>320.10931777974031</v>
      </c>
      <c r="J24" s="114">
        <v>64.287075182234247</v>
      </c>
      <c r="K24" s="114">
        <v>169.95159846131133</v>
      </c>
      <c r="L24" s="114">
        <v>23.796278628469928</v>
      </c>
      <c r="M24" s="114">
        <v>15.113329378161424</v>
      </c>
      <c r="N24" s="87"/>
      <c r="O24" s="274">
        <v>42522</v>
      </c>
      <c r="P24" s="114">
        <v>9.7626848138115943</v>
      </c>
      <c r="Q24" s="114">
        <v>219.42900281365166</v>
      </c>
      <c r="R24" s="114">
        <v>50.544369875549052</v>
      </c>
      <c r="S24" s="114">
        <v>183.43520355258605</v>
      </c>
      <c r="T24" s="114">
        <v>2.4374300774074977</v>
      </c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>
      <c r="A25" s="274">
        <v>42552</v>
      </c>
      <c r="B25" s="115">
        <v>185.773412216</v>
      </c>
      <c r="C25" s="115">
        <v>236.86567974829552</v>
      </c>
      <c r="D25" s="115">
        <v>161.48529667209482</v>
      </c>
      <c r="E25" s="115">
        <v>46.64615274665978</v>
      </c>
      <c r="F25" s="115">
        <v>16.517776729954779</v>
      </c>
      <c r="G25" s="112"/>
      <c r="H25" s="274">
        <v>42552</v>
      </c>
      <c r="I25" s="115">
        <v>324.79343910705842</v>
      </c>
      <c r="J25" s="115">
        <v>62.784366758161141</v>
      </c>
      <c r="K25" s="115">
        <v>173.71529632650211</v>
      </c>
      <c r="L25" s="115">
        <v>25.527870461288586</v>
      </c>
      <c r="M25" s="115">
        <v>14.06454230455418</v>
      </c>
      <c r="N25" s="87"/>
      <c r="O25" s="274">
        <v>42552</v>
      </c>
      <c r="P25" s="115">
        <v>10.062310602163745</v>
      </c>
      <c r="Q25" s="115">
        <v>220.12548274148372</v>
      </c>
      <c r="R25" s="115">
        <v>48.093076374352705</v>
      </c>
      <c r="S25" s="115">
        <v>178.89474956113071</v>
      </c>
      <c r="T25" s="115">
        <v>2.3413220557021774</v>
      </c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>
      <c r="A26" s="274">
        <v>42583</v>
      </c>
      <c r="B26" s="114">
        <v>190.8199101391906</v>
      </c>
      <c r="C26" s="114">
        <v>272.06269064362647</v>
      </c>
      <c r="D26" s="114">
        <v>130.92337305801911</v>
      </c>
      <c r="E26" s="114">
        <v>49.326299633735481</v>
      </c>
      <c r="F26" s="114">
        <v>16.527058020612845</v>
      </c>
      <c r="G26" s="112"/>
      <c r="H26" s="274">
        <v>42583</v>
      </c>
      <c r="I26" s="114">
        <v>330.64066507088023</v>
      </c>
      <c r="J26" s="114">
        <v>71.784461035699877</v>
      </c>
      <c r="K26" s="114">
        <v>155.56104384145061</v>
      </c>
      <c r="L26" s="114">
        <v>24.384861654074562</v>
      </c>
      <c r="M26" s="114">
        <v>14.057364255544998</v>
      </c>
      <c r="N26" s="87"/>
      <c r="O26" s="274">
        <v>42583</v>
      </c>
      <c r="P26" s="114">
        <v>11.387171592120962</v>
      </c>
      <c r="Q26" s="114">
        <v>205.293091394545</v>
      </c>
      <c r="R26" s="114">
        <v>43.115607011091335</v>
      </c>
      <c r="S26" s="114">
        <v>181.30493387508088</v>
      </c>
      <c r="T26" s="114">
        <v>2.3513664530302036</v>
      </c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>
      <c r="A27" s="274">
        <v>42614</v>
      </c>
      <c r="B27" s="115">
        <v>192.63924310614649</v>
      </c>
      <c r="C27" s="115">
        <v>320.1637453241824</v>
      </c>
      <c r="D27" s="115">
        <v>133.43124757763903</v>
      </c>
      <c r="E27" s="115">
        <v>42.142582356809626</v>
      </c>
      <c r="F27" s="115">
        <v>16.608519507579466</v>
      </c>
      <c r="G27" s="112"/>
      <c r="H27" s="274">
        <v>42614</v>
      </c>
      <c r="I27" s="115">
        <v>339.66223456676977</v>
      </c>
      <c r="J27" s="115">
        <v>85.165609095278796</v>
      </c>
      <c r="K27" s="115">
        <v>160.35513731768529</v>
      </c>
      <c r="L27" s="115">
        <v>25.715662277523698</v>
      </c>
      <c r="M27" s="115">
        <v>14.220864902690073</v>
      </c>
      <c r="N27" s="87"/>
      <c r="O27" s="274">
        <v>42614</v>
      </c>
      <c r="P27" s="115">
        <v>13.021838128909199</v>
      </c>
      <c r="Q27" s="115">
        <v>190.88946527986485</v>
      </c>
      <c r="R27" s="115">
        <v>41.108990766289494</v>
      </c>
      <c r="S27" s="115">
        <v>189.95398714311131</v>
      </c>
      <c r="T27" s="115">
        <v>2.4015024513028598</v>
      </c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>
      <c r="A28" s="274">
        <v>42644</v>
      </c>
      <c r="B28" s="114">
        <v>196.90624962140271</v>
      </c>
      <c r="C28" s="114">
        <v>275.16757141757847</v>
      </c>
      <c r="D28" s="114">
        <v>136.9718569344281</v>
      </c>
      <c r="E28" s="114">
        <v>48.249446060871634</v>
      </c>
      <c r="F28" s="114">
        <v>16.015603970569295</v>
      </c>
      <c r="G28" s="112"/>
      <c r="H28" s="274">
        <v>42644</v>
      </c>
      <c r="I28" s="114">
        <v>365.80617817259991</v>
      </c>
      <c r="J28" s="114">
        <v>71.625911264101774</v>
      </c>
      <c r="K28" s="114">
        <v>164.72492062748694</v>
      </c>
      <c r="L28" s="114">
        <v>25.497195227895762</v>
      </c>
      <c r="M28" s="114">
        <v>14.804784764248645</v>
      </c>
      <c r="N28" s="87"/>
      <c r="O28" s="274">
        <v>42644</v>
      </c>
      <c r="P28" s="114">
        <v>12.995457451544912</v>
      </c>
      <c r="Q28" s="114">
        <v>186.53227874672322</v>
      </c>
      <c r="R28" s="114">
        <v>41.333893265222663</v>
      </c>
      <c r="S28" s="114">
        <v>190.16192333614029</v>
      </c>
      <c r="T28" s="114">
        <v>2.4201981486167954</v>
      </c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>
      <c r="A29" s="274">
        <v>42675</v>
      </c>
      <c r="B29" s="115">
        <v>206.10769223129182</v>
      </c>
      <c r="C29" s="115">
        <v>282.63770467579428</v>
      </c>
      <c r="D29" s="115">
        <v>136.74256498108434</v>
      </c>
      <c r="E29" s="115">
        <v>56.55323043272346</v>
      </c>
      <c r="F29" s="115">
        <v>16.863844298385359</v>
      </c>
      <c r="G29" s="112"/>
      <c r="H29" s="274">
        <v>42675</v>
      </c>
      <c r="I29" s="115">
        <v>372.07569357036402</v>
      </c>
      <c r="J29" s="115">
        <v>72.709173655615231</v>
      </c>
      <c r="K29" s="115">
        <v>157.60164192967665</v>
      </c>
      <c r="L29" s="115">
        <v>25.654952533298907</v>
      </c>
      <c r="M29" s="115">
        <v>14.380476808283937</v>
      </c>
      <c r="N29" s="87"/>
      <c r="O29" s="274">
        <v>42675</v>
      </c>
      <c r="P29" s="115">
        <v>12.347404227428459</v>
      </c>
      <c r="Q29" s="115">
        <v>191.19573196166905</v>
      </c>
      <c r="R29" s="115">
        <v>38.594551221767638</v>
      </c>
      <c r="S29" s="115">
        <v>183.00059349520842</v>
      </c>
      <c r="T29" s="115">
        <v>2.507062383544854</v>
      </c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>
      <c r="A30" s="274">
        <v>42705</v>
      </c>
      <c r="B30" s="114">
        <v>213.20507605209272</v>
      </c>
      <c r="C30" s="114">
        <v>268.82272231670942</v>
      </c>
      <c r="D30" s="114">
        <v>132.78356752610165</v>
      </c>
      <c r="E30" s="114">
        <v>57.280474983591262</v>
      </c>
      <c r="F30" s="114">
        <v>16.58455137222504</v>
      </c>
      <c r="G30" s="112"/>
      <c r="H30" s="274">
        <v>42705</v>
      </c>
      <c r="I30" s="114">
        <v>382.10090037701696</v>
      </c>
      <c r="J30" s="114">
        <v>74.643458058540318</v>
      </c>
      <c r="K30" s="114">
        <v>161.21790416880711</v>
      </c>
      <c r="L30" s="114">
        <v>27.169215431896799</v>
      </c>
      <c r="M30" s="114">
        <v>14.639025865454919</v>
      </c>
      <c r="N30" s="87"/>
      <c r="O30" s="274">
        <v>42705</v>
      </c>
      <c r="P30" s="114">
        <v>11.556803066011629</v>
      </c>
      <c r="Q30" s="114">
        <v>202.54371794893714</v>
      </c>
      <c r="R30" s="114">
        <v>38.909338831557662</v>
      </c>
      <c r="S30" s="114">
        <v>172.3205022710886</v>
      </c>
      <c r="T30" s="114">
        <v>2.4991340041534187</v>
      </c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>
      <c r="A31" s="274">
        <v>42736</v>
      </c>
      <c r="B31" s="115">
        <v>219.48215294131006</v>
      </c>
      <c r="C31" s="115">
        <v>240.3271005388539</v>
      </c>
      <c r="D31" s="115">
        <v>130.09017507150426</v>
      </c>
      <c r="E31" s="115">
        <v>19.977936053386824</v>
      </c>
      <c r="F31" s="115">
        <v>15.893118096809406</v>
      </c>
      <c r="G31" s="112"/>
      <c r="H31" s="274">
        <v>42736</v>
      </c>
      <c r="I31" s="115">
        <v>403.28002317054381</v>
      </c>
      <c r="J31" s="115">
        <v>72.81769500220237</v>
      </c>
      <c r="K31" s="115">
        <v>170.84154374129378</v>
      </c>
      <c r="L31" s="115">
        <v>20.92395612376702</v>
      </c>
      <c r="M31" s="115">
        <v>14.651740738854437</v>
      </c>
      <c r="N31" s="87"/>
      <c r="O31" s="274">
        <v>42736</v>
      </c>
      <c r="P31" s="115">
        <v>11.445648551226313</v>
      </c>
      <c r="Q31" s="115">
        <v>208.29056838925558</v>
      </c>
      <c r="R31" s="115">
        <v>38.908835690220322</v>
      </c>
      <c r="S31" s="115">
        <v>156.72127310323128</v>
      </c>
      <c r="T31" s="115">
        <v>2.4510986995512645</v>
      </c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>
      <c r="A32" s="274">
        <v>42767</v>
      </c>
      <c r="B32" s="114">
        <v>226.40857951709617</v>
      </c>
      <c r="C32" s="114">
        <v>282.99387990976021</v>
      </c>
      <c r="D32" s="114">
        <v>124.9035645931551</v>
      </c>
      <c r="E32" s="114">
        <v>23.043590726106608</v>
      </c>
      <c r="F32" s="114">
        <v>15.954406205309462</v>
      </c>
      <c r="G32" s="112"/>
      <c r="H32" s="274">
        <v>42767</v>
      </c>
      <c r="I32" s="114">
        <v>411.87882165724562</v>
      </c>
      <c r="J32" s="114">
        <v>72.093368107196653</v>
      </c>
      <c r="K32" s="114">
        <v>158.5034692553867</v>
      </c>
      <c r="L32" s="114">
        <v>21.059125001032918</v>
      </c>
      <c r="M32" s="114">
        <v>13.863712843108656</v>
      </c>
      <c r="N32" s="87"/>
      <c r="O32" s="274">
        <v>42767</v>
      </c>
      <c r="P32" s="114">
        <v>13.458282425334314</v>
      </c>
      <c r="Q32" s="114">
        <v>199.06158773906193</v>
      </c>
      <c r="R32" s="114">
        <v>38.641660392009022</v>
      </c>
      <c r="S32" s="114">
        <v>158.95406016775033</v>
      </c>
      <c r="T32" s="114">
        <v>2.4408096825657579</v>
      </c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>
      <c r="A33" s="274">
        <v>42795</v>
      </c>
      <c r="B33" s="115">
        <v>229.59531673838285</v>
      </c>
      <c r="C33" s="115">
        <v>315.31748876817306</v>
      </c>
      <c r="D33" s="115">
        <v>121.79122207766225</v>
      </c>
      <c r="E33" s="115">
        <v>23.368833672147904</v>
      </c>
      <c r="F33" s="115">
        <v>16.836754782297387</v>
      </c>
      <c r="G33" s="112"/>
      <c r="H33" s="274">
        <v>42795</v>
      </c>
      <c r="I33" s="115">
        <v>426.10377270586224</v>
      </c>
      <c r="J33" s="115">
        <v>92.40644063875223</v>
      </c>
      <c r="K33" s="115">
        <v>165.84662929305736</v>
      </c>
      <c r="L33" s="115">
        <v>22.649860987776314</v>
      </c>
      <c r="M33" s="115">
        <v>14.060014481266094</v>
      </c>
      <c r="N33" s="87"/>
      <c r="O33" s="274">
        <v>42795</v>
      </c>
      <c r="P33" s="115">
        <v>13.246070599869272</v>
      </c>
      <c r="Q33" s="115">
        <v>188.74611163569051</v>
      </c>
      <c r="R33" s="115">
        <v>41.73544350299607</v>
      </c>
      <c r="S33" s="115">
        <v>166.52619650993486</v>
      </c>
      <c r="T33" s="115">
        <v>2.4870589588817325</v>
      </c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>
      <c r="A34" s="274">
        <v>42826</v>
      </c>
      <c r="B34" s="114">
        <v>240.06026099314656</v>
      </c>
      <c r="C34" s="114">
        <v>279.82831516103073</v>
      </c>
      <c r="D34" s="114">
        <v>120.5818127333325</v>
      </c>
      <c r="E34" s="114">
        <v>26.460209839392601</v>
      </c>
      <c r="F34" s="114">
        <v>16.114005272791616</v>
      </c>
      <c r="G34" s="112"/>
      <c r="H34" s="274">
        <v>42826</v>
      </c>
      <c r="I34" s="114">
        <v>436.18715374709336</v>
      </c>
      <c r="J34" s="114">
        <v>77.489973622049305</v>
      </c>
      <c r="K34" s="114">
        <v>176.3850466275033</v>
      </c>
      <c r="L34" s="114">
        <v>22.009730158164139</v>
      </c>
      <c r="M34" s="114">
        <v>13.908618954960103</v>
      </c>
      <c r="N34" s="87"/>
      <c r="O34" s="274">
        <v>42826</v>
      </c>
      <c r="P34" s="114">
        <v>12.313974747212161</v>
      </c>
      <c r="Q34" s="114">
        <v>199.26679992725335</v>
      </c>
      <c r="R34" s="114">
        <v>39.618187404490591</v>
      </c>
      <c r="S34" s="114">
        <v>171.96863001970303</v>
      </c>
      <c r="T34" s="114">
        <v>2.4686214395734294</v>
      </c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>
      <c r="A35" s="274">
        <v>42856</v>
      </c>
      <c r="B35" s="115">
        <v>242.67449637885767</v>
      </c>
      <c r="C35" s="115">
        <v>313.71145864981116</v>
      </c>
      <c r="D35" s="115">
        <v>100.90341537111541</v>
      </c>
      <c r="E35" s="115">
        <v>19.828881267503476</v>
      </c>
      <c r="F35" s="115">
        <v>16.389560537491214</v>
      </c>
      <c r="G35" s="112"/>
      <c r="H35" s="274">
        <v>42856</v>
      </c>
      <c r="I35" s="115">
        <v>447.9214314397455</v>
      </c>
      <c r="J35" s="115">
        <v>80.046121921933505</v>
      </c>
      <c r="K35" s="115">
        <v>160.75008817564188</v>
      </c>
      <c r="L35" s="115">
        <v>22.584044296908541</v>
      </c>
      <c r="M35" s="115">
        <v>13.89213808126485</v>
      </c>
      <c r="N35" s="87"/>
      <c r="O35" s="274">
        <v>42856</v>
      </c>
      <c r="P35" s="115">
        <v>12.443099647068074</v>
      </c>
      <c r="Q35" s="115">
        <v>182.18434791647854</v>
      </c>
      <c r="R35" s="115">
        <v>37.751840412246679</v>
      </c>
      <c r="S35" s="115">
        <v>185.09027019429686</v>
      </c>
      <c r="T35" s="115">
        <v>2.4716783441423646</v>
      </c>
      <c r="U35" s="87"/>
      <c r="V35" s="87"/>
      <c r="W35" s="87"/>
      <c r="X35" s="87"/>
      <c r="Y35" s="110"/>
      <c r="Z35" s="110"/>
      <c r="AA35" s="110"/>
      <c r="AB35" s="110"/>
      <c r="AC35" s="110"/>
    </row>
    <row r="36" spans="1:29" ht="15.75">
      <c r="A36" s="274">
        <v>42887</v>
      </c>
      <c r="B36" s="114">
        <v>255.23255670462868</v>
      </c>
      <c r="C36" s="114">
        <v>346.17762368637483</v>
      </c>
      <c r="D36" s="114">
        <v>100.989997714987</v>
      </c>
      <c r="E36" s="114">
        <v>23.878155870222198</v>
      </c>
      <c r="F36" s="114">
        <v>16.519436943352158</v>
      </c>
      <c r="G36" s="110"/>
      <c r="H36" s="274">
        <v>42887</v>
      </c>
      <c r="I36" s="114">
        <v>472.75543036221808</v>
      </c>
      <c r="J36" s="114">
        <v>83.315069211372091</v>
      </c>
      <c r="K36" s="114">
        <v>170.72330077529074</v>
      </c>
      <c r="L36" s="114">
        <v>22.114877424064186</v>
      </c>
      <c r="M36" s="114">
        <v>13.875748303259639</v>
      </c>
      <c r="N36" s="110"/>
      <c r="O36" s="274">
        <v>42887</v>
      </c>
      <c r="P36" s="114">
        <v>13.1713123151348</v>
      </c>
      <c r="Q36" s="114">
        <v>175.33846029998969</v>
      </c>
      <c r="R36" s="114">
        <v>37.876968036556804</v>
      </c>
      <c r="S36" s="114">
        <v>188.26359939491286</v>
      </c>
      <c r="T36" s="114">
        <v>2.4884738693252721</v>
      </c>
      <c r="U36" s="87"/>
      <c r="V36" s="87"/>
      <c r="W36" s="87"/>
      <c r="X36" s="110"/>
      <c r="Y36" s="110"/>
      <c r="Z36" s="110"/>
      <c r="AA36" s="110"/>
      <c r="AB36" s="110"/>
    </row>
    <row r="37" spans="1:29" ht="15.75">
      <c r="A37" s="274">
        <v>42917</v>
      </c>
      <c r="B37" s="115">
        <v>260.07931770366082</v>
      </c>
      <c r="C37" s="115">
        <v>315.44711881916345</v>
      </c>
      <c r="D37" s="115">
        <v>102.80397680613767</v>
      </c>
      <c r="E37" s="115">
        <v>25.039013996855481</v>
      </c>
      <c r="F37" s="115">
        <v>15.945495367956426</v>
      </c>
      <c r="G37" s="228"/>
      <c r="H37" s="274">
        <v>42917</v>
      </c>
      <c r="I37" s="115">
        <v>487.8900430308986</v>
      </c>
      <c r="J37" s="115">
        <v>84.008747840681849</v>
      </c>
      <c r="K37" s="115">
        <v>181.02899919362429</v>
      </c>
      <c r="L37" s="115">
        <v>20.723733043229664</v>
      </c>
      <c r="M37" s="115">
        <v>12.347017465128751</v>
      </c>
      <c r="N37" s="110"/>
      <c r="O37" s="274">
        <v>42917</v>
      </c>
      <c r="P37" s="115">
        <v>12.814812496538696</v>
      </c>
      <c r="Q37" s="115">
        <v>179.82551506077769</v>
      </c>
      <c r="R37" s="115">
        <v>34.893712897078458</v>
      </c>
      <c r="S37" s="115">
        <v>184.06384556686947</v>
      </c>
      <c r="T37" s="115">
        <v>2.274650850915148</v>
      </c>
      <c r="U37" s="110"/>
      <c r="V37" s="110"/>
      <c r="W37" s="110"/>
      <c r="X37" s="87"/>
      <c r="Y37" s="110"/>
      <c r="Z37" s="110"/>
      <c r="AA37" s="110"/>
      <c r="AB37" s="110"/>
      <c r="AC37" s="110"/>
    </row>
    <row r="38" spans="1:29" ht="15.75">
      <c r="A38" s="274">
        <v>42948</v>
      </c>
      <c r="B38" s="114">
        <v>261.84194168464808</v>
      </c>
      <c r="C38" s="114">
        <v>327.22698756040296</v>
      </c>
      <c r="D38" s="114">
        <v>99.793187995655003</v>
      </c>
      <c r="E38" s="114">
        <v>30.595481269426308</v>
      </c>
      <c r="F38" s="114">
        <v>15.738293494672243</v>
      </c>
      <c r="G38" s="228"/>
      <c r="H38" s="274">
        <v>42948</v>
      </c>
      <c r="I38" s="114">
        <v>505.45113829119327</v>
      </c>
      <c r="J38" s="114">
        <v>99.008985960070191</v>
      </c>
      <c r="K38" s="114">
        <v>189.49537619694587</v>
      </c>
      <c r="L38" s="114">
        <v>21.245102233123653</v>
      </c>
      <c r="M38" s="114">
        <v>12.475007773692084</v>
      </c>
      <c r="N38" s="110"/>
      <c r="O38" s="274">
        <v>42948</v>
      </c>
      <c r="P38" s="114">
        <v>12.650490352751268</v>
      </c>
      <c r="Q38" s="114">
        <v>180.65684703715368</v>
      </c>
      <c r="R38" s="114">
        <v>35.519613106970546</v>
      </c>
      <c r="S38" s="114">
        <v>185.06017923831729</v>
      </c>
      <c r="T38" s="114">
        <v>2.2988051582639661</v>
      </c>
      <c r="U38" s="110"/>
      <c r="V38" s="110"/>
      <c r="W38" s="110"/>
      <c r="X38" s="87"/>
      <c r="Y38" s="110"/>
      <c r="Z38" s="110"/>
      <c r="AA38" s="110"/>
      <c r="AB38" s="110"/>
      <c r="AC38" s="110"/>
    </row>
    <row r="39" spans="1:29" ht="15.75">
      <c r="A39" s="274">
        <v>42979</v>
      </c>
      <c r="B39" s="115">
        <v>257.17791927921041</v>
      </c>
      <c r="C39" s="115">
        <v>329.81463733103243</v>
      </c>
      <c r="D39" s="115">
        <v>102.53508812594187</v>
      </c>
      <c r="E39" s="115">
        <v>31.92324754505384</v>
      </c>
      <c r="F39" s="115">
        <v>15.789796855069143</v>
      </c>
      <c r="G39" s="228"/>
      <c r="H39" s="274">
        <v>42979</v>
      </c>
      <c r="I39" s="115">
        <v>492.83505557286264</v>
      </c>
      <c r="J39" s="115">
        <v>108.98090566369314</v>
      </c>
      <c r="K39" s="115">
        <v>195.07172846761372</v>
      </c>
      <c r="L39" s="115">
        <v>20.07686540873722</v>
      </c>
      <c r="M39" s="115">
        <v>12.634541949718036</v>
      </c>
      <c r="N39" s="110"/>
      <c r="O39" s="274">
        <v>42979</v>
      </c>
      <c r="P39" s="115">
        <v>11.333184280375256</v>
      </c>
      <c r="Q39" s="115">
        <v>181.62650436258974</v>
      </c>
      <c r="R39" s="115">
        <v>34.435642202570918</v>
      </c>
      <c r="S39" s="115">
        <v>186.2031335039859</v>
      </c>
      <c r="T39" s="115">
        <v>2.7290094418639437</v>
      </c>
      <c r="U39" s="110"/>
      <c r="V39" s="110"/>
      <c r="W39" s="110"/>
      <c r="X39" s="87"/>
      <c r="Y39" s="110"/>
      <c r="Z39" s="110"/>
      <c r="AA39" s="110"/>
      <c r="AB39" s="110"/>
      <c r="AC39" s="110"/>
    </row>
    <row r="40" spans="1:29" ht="15.75">
      <c r="A40" s="274">
        <v>43009</v>
      </c>
      <c r="B40" s="114">
        <v>257.358090576883</v>
      </c>
      <c r="C40" s="114">
        <v>303.22202800571961</v>
      </c>
      <c r="D40" s="114">
        <v>104.44546820165846</v>
      </c>
      <c r="E40" s="114">
        <v>31.162291523566207</v>
      </c>
      <c r="F40" s="114">
        <v>15.795260989030794</v>
      </c>
      <c r="G40" s="228"/>
      <c r="H40" s="274">
        <v>43009</v>
      </c>
      <c r="I40" s="114">
        <v>511.61282702188265</v>
      </c>
      <c r="J40" s="114">
        <v>106.2895901062072</v>
      </c>
      <c r="K40" s="114">
        <v>204.42057595715681</v>
      </c>
      <c r="L40" s="114">
        <v>24.741406890230966</v>
      </c>
      <c r="M40" s="114">
        <v>12.740535564434911</v>
      </c>
      <c r="N40" s="110"/>
      <c r="O40" s="274">
        <v>43009</v>
      </c>
      <c r="P40" s="114">
        <v>10.749383619537088</v>
      </c>
      <c r="Q40" s="114">
        <v>185.20599003886994</v>
      </c>
      <c r="R40" s="114">
        <v>34.293791790351435</v>
      </c>
      <c r="S40" s="114">
        <v>190.23806721412998</v>
      </c>
      <c r="T40" s="114">
        <v>2.7444495372752264</v>
      </c>
      <c r="U40" s="110"/>
      <c r="V40" s="110"/>
      <c r="W40" s="110"/>
      <c r="X40" s="87"/>
      <c r="Y40" s="110"/>
      <c r="Z40" s="110"/>
      <c r="AA40" s="110"/>
      <c r="AB40" s="110"/>
      <c r="AC40" s="110"/>
    </row>
    <row r="41" spans="1:29" ht="15.75">
      <c r="A41" s="274">
        <v>43040</v>
      </c>
      <c r="B41" s="115">
        <v>262.91783668765049</v>
      </c>
      <c r="C41" s="115">
        <v>322.26137563500879</v>
      </c>
      <c r="D41" s="115">
        <v>105.43288018552407</v>
      </c>
      <c r="E41" s="115">
        <v>30.127635619999307</v>
      </c>
      <c r="F41" s="115">
        <v>15.568100229263681</v>
      </c>
      <c r="G41" s="228"/>
      <c r="H41" s="274">
        <v>43040</v>
      </c>
      <c r="I41" s="115">
        <v>520.66628537852387</v>
      </c>
      <c r="J41" s="115">
        <v>108.16812326312706</v>
      </c>
      <c r="K41" s="115">
        <v>207.51212395607854</v>
      </c>
      <c r="L41" s="115">
        <v>26.038396176082941</v>
      </c>
      <c r="M41" s="115">
        <v>12.918802073960975</v>
      </c>
      <c r="N41" s="110"/>
      <c r="O41" s="274">
        <v>43040</v>
      </c>
      <c r="P41" s="115">
        <v>10.876096019750602</v>
      </c>
      <c r="Q41" s="115">
        <v>188.52292787285134</v>
      </c>
      <c r="R41" s="115">
        <v>31.73447312823464</v>
      </c>
      <c r="S41" s="115">
        <v>193.21380615090763</v>
      </c>
      <c r="T41" s="115">
        <v>2.7693969219727577</v>
      </c>
      <c r="U41" s="110"/>
      <c r="V41" s="110"/>
      <c r="W41" s="110"/>
      <c r="X41" s="87"/>
      <c r="Y41" s="110"/>
      <c r="Z41" s="110"/>
      <c r="AA41" s="110"/>
      <c r="AB41" s="110"/>
      <c r="AC41" s="110"/>
    </row>
    <row r="42" spans="1:29" ht="15.75">
      <c r="A42" s="274">
        <v>43070</v>
      </c>
      <c r="B42" s="114">
        <v>265.5770782447741</v>
      </c>
      <c r="C42" s="114">
        <v>345.32837099789845</v>
      </c>
      <c r="D42" s="114">
        <v>104.54810413384767</v>
      </c>
      <c r="E42" s="114">
        <v>35.538431178631257</v>
      </c>
      <c r="F42" s="114">
        <v>15.971070008930891</v>
      </c>
      <c r="G42" s="228"/>
      <c r="H42" s="274">
        <v>43070</v>
      </c>
      <c r="I42" s="114">
        <v>524.73396108151508</v>
      </c>
      <c r="J42" s="114">
        <v>101.41530912008302</v>
      </c>
      <c r="K42" s="114">
        <v>206.03415220702493</v>
      </c>
      <c r="L42" s="114">
        <v>19.624488988981167</v>
      </c>
      <c r="M42" s="114">
        <v>13.109439862127017</v>
      </c>
      <c r="N42" s="110"/>
      <c r="O42" s="274">
        <v>43070</v>
      </c>
      <c r="P42" s="114">
        <v>11.025575994935693</v>
      </c>
      <c r="Q42" s="114">
        <v>178.767514624157</v>
      </c>
      <c r="R42" s="114">
        <v>32.380192226552737</v>
      </c>
      <c r="S42" s="114">
        <v>191.3222866324956</v>
      </c>
      <c r="T42" s="114">
        <v>2.8338358178669112</v>
      </c>
      <c r="U42" s="110"/>
      <c r="V42" s="110"/>
      <c r="W42" s="110"/>
      <c r="X42" s="87"/>
      <c r="Y42" s="110"/>
      <c r="Z42" s="110"/>
      <c r="AA42" s="110"/>
      <c r="AB42" s="110"/>
      <c r="AC42" s="110"/>
    </row>
    <row r="43" spans="1:29" ht="15.75">
      <c r="A43" s="274">
        <v>43101</v>
      </c>
      <c r="B43" s="115">
        <v>269.0296911240801</v>
      </c>
      <c r="C43" s="115">
        <v>310.98637420717824</v>
      </c>
      <c r="D43" s="115">
        <v>99.593025505311971</v>
      </c>
      <c r="E43" s="115">
        <v>29.982358415668834</v>
      </c>
      <c r="F43" s="115">
        <v>15.461746819280293</v>
      </c>
      <c r="G43" s="228"/>
      <c r="H43" s="274">
        <v>43101</v>
      </c>
      <c r="I43" s="115">
        <v>554.16832482146117</v>
      </c>
      <c r="J43" s="115">
        <v>113.50411338528517</v>
      </c>
      <c r="K43" s="115">
        <v>218.32714624878048</v>
      </c>
      <c r="L43" s="115">
        <v>30.393300157805971</v>
      </c>
      <c r="M43" s="115">
        <v>12.757136528895376</v>
      </c>
      <c r="N43" s="110"/>
      <c r="O43" s="274">
        <v>43101</v>
      </c>
      <c r="P43" s="115">
        <v>12.707981647204676</v>
      </c>
      <c r="Q43" s="115">
        <v>184.39821471512039</v>
      </c>
      <c r="R43" s="115">
        <v>31.668419168236941</v>
      </c>
      <c r="S43" s="115">
        <v>191.10433187313987</v>
      </c>
      <c r="T43" s="115">
        <v>2.7599827217459785</v>
      </c>
      <c r="U43" s="110"/>
      <c r="V43" s="110"/>
      <c r="W43" s="110"/>
      <c r="X43" s="87"/>
      <c r="Y43" s="110"/>
      <c r="Z43" s="110"/>
      <c r="AA43" s="110"/>
      <c r="AB43" s="110"/>
      <c r="AC43" s="110"/>
    </row>
    <row r="44" spans="1:29" ht="15.75">
      <c r="A44" s="274">
        <v>43132</v>
      </c>
      <c r="B44" s="114">
        <v>273.91422685226109</v>
      </c>
      <c r="C44" s="114">
        <v>329.64378422113322</v>
      </c>
      <c r="D44" s="114">
        <v>99.417573236565119</v>
      </c>
      <c r="E44" s="114">
        <v>40.495935620544273</v>
      </c>
      <c r="F44" s="114">
        <v>15.75620894035252</v>
      </c>
      <c r="G44" s="228"/>
      <c r="H44" s="274">
        <v>43132</v>
      </c>
      <c r="I44" s="114">
        <v>562.62695719441604</v>
      </c>
      <c r="J44" s="114">
        <v>115.18554671075663</v>
      </c>
      <c r="K44" s="114">
        <v>224.37566036229933</v>
      </c>
      <c r="L44" s="114">
        <v>30.3309453751848</v>
      </c>
      <c r="M44" s="114">
        <v>12.873025826782955</v>
      </c>
      <c r="N44" s="110"/>
      <c r="O44" s="274">
        <v>43132</v>
      </c>
      <c r="P44" s="114">
        <v>12.771054878960751</v>
      </c>
      <c r="Q44" s="114">
        <v>186.41552401660599</v>
      </c>
      <c r="R44" s="114">
        <v>31.738955179205032</v>
      </c>
      <c r="S44" s="114">
        <v>194.57047411668705</v>
      </c>
      <c r="T44" s="114">
        <v>2.8200929975667357</v>
      </c>
      <c r="U44" s="110"/>
      <c r="V44" s="110"/>
      <c r="W44" s="110"/>
      <c r="X44" s="87"/>
      <c r="Y44" s="110"/>
      <c r="Z44" s="110"/>
      <c r="AA44" s="110"/>
      <c r="AB44" s="110"/>
      <c r="AC44" s="110"/>
    </row>
    <row r="45" spans="1:29" ht="15.75">
      <c r="A45" s="274">
        <v>43160</v>
      </c>
      <c r="B45" s="115">
        <v>259.2408907441868</v>
      </c>
      <c r="C45" s="115">
        <v>363.10113438818064</v>
      </c>
      <c r="D45" s="115">
        <v>96.352916296140663</v>
      </c>
      <c r="E45" s="115">
        <v>50.31235537144029</v>
      </c>
      <c r="F45" s="115">
        <v>16.224850796387553</v>
      </c>
      <c r="G45" s="228"/>
      <c r="H45" s="274">
        <v>43160</v>
      </c>
      <c r="I45" s="115">
        <v>580.49217365078596</v>
      </c>
      <c r="J45" s="115">
        <v>147.10021433574693</v>
      </c>
      <c r="K45" s="115">
        <v>244.68284988822748</v>
      </c>
      <c r="L45" s="115">
        <v>39.282142898497135</v>
      </c>
      <c r="M45" s="115">
        <v>12.955102189555399</v>
      </c>
      <c r="N45" s="110"/>
      <c r="O45" s="274">
        <v>43160</v>
      </c>
      <c r="P45" s="115">
        <v>12.334512911558567</v>
      </c>
      <c r="Q45" s="115">
        <v>171.07558823660568</v>
      </c>
      <c r="R45" s="115">
        <v>31.674937809936885</v>
      </c>
      <c r="S45" s="115">
        <v>197.1879476790948</v>
      </c>
      <c r="T45" s="115">
        <v>2.8948539014297521</v>
      </c>
      <c r="U45" s="110"/>
      <c r="V45" s="110"/>
      <c r="W45" s="110"/>
      <c r="X45" s="87"/>
      <c r="Y45" s="110"/>
      <c r="Z45" s="110"/>
      <c r="AA45" s="110"/>
      <c r="AB45" s="110"/>
      <c r="AC45" s="110"/>
    </row>
    <row r="46" spans="1:29" ht="15.75">
      <c r="A46" s="274">
        <v>43191</v>
      </c>
      <c r="B46" s="114">
        <v>270.79398300000003</v>
      </c>
      <c r="C46" s="114">
        <v>325.60917599999999</v>
      </c>
      <c r="D46" s="114">
        <v>101.65919</v>
      </c>
      <c r="E46" s="114">
        <v>52.429561</v>
      </c>
      <c r="F46" s="114">
        <v>16.456955799999999</v>
      </c>
      <c r="G46" s="87"/>
      <c r="H46" s="274">
        <v>43191</v>
      </c>
      <c r="I46" s="114">
        <v>570.20000000000005</v>
      </c>
      <c r="J46" s="114">
        <v>116.29</v>
      </c>
      <c r="K46" s="114">
        <v>230.71</v>
      </c>
      <c r="L46" s="114">
        <v>31.43</v>
      </c>
      <c r="M46" s="114">
        <v>13.11</v>
      </c>
      <c r="N46" s="87"/>
      <c r="O46" s="274">
        <v>43191</v>
      </c>
      <c r="P46" s="114">
        <v>13.08</v>
      </c>
      <c r="Q46" s="114">
        <v>182.57</v>
      </c>
      <c r="R46" s="114">
        <v>32.35</v>
      </c>
      <c r="S46" s="114">
        <v>201.74</v>
      </c>
      <c r="T46" s="114">
        <v>2.95</v>
      </c>
      <c r="U46" s="371"/>
      <c r="V46" s="110"/>
      <c r="W46" s="110"/>
      <c r="X46" s="87"/>
      <c r="Y46" s="110"/>
      <c r="Z46" s="110"/>
      <c r="AA46" s="110"/>
      <c r="AB46" s="110"/>
      <c r="AC46" s="110"/>
    </row>
    <row r="47" spans="1:29" ht="15.75">
      <c r="A47" s="274">
        <v>43221</v>
      </c>
      <c r="B47" s="115">
        <v>275.37876310396689</v>
      </c>
      <c r="C47" s="115">
        <v>342.21578478833851</v>
      </c>
      <c r="D47" s="115">
        <v>106.6111081720788</v>
      </c>
      <c r="E47" s="115">
        <v>58.017312085297064</v>
      </c>
      <c r="F47" s="115">
        <v>17.610740677537141</v>
      </c>
      <c r="G47" s="228"/>
      <c r="H47" s="274">
        <v>43221</v>
      </c>
      <c r="I47" s="115">
        <v>579.80999999999995</v>
      </c>
      <c r="J47" s="115">
        <v>117.19</v>
      </c>
      <c r="K47" s="115">
        <v>221.34</v>
      </c>
      <c r="L47" s="115">
        <v>30.76</v>
      </c>
      <c r="M47" s="115">
        <v>13.41</v>
      </c>
      <c r="N47" s="110"/>
      <c r="O47" s="274">
        <v>43221</v>
      </c>
      <c r="P47" s="115">
        <v>14.21</v>
      </c>
      <c r="Q47" s="115">
        <v>179.67</v>
      </c>
      <c r="R47" s="115">
        <v>31.7</v>
      </c>
      <c r="S47" s="115">
        <v>198.67</v>
      </c>
      <c r="T47" s="115">
        <v>3.1</v>
      </c>
      <c r="U47" s="87"/>
      <c r="W47" s="372"/>
      <c r="X47" s="373"/>
      <c r="Y47" s="371"/>
      <c r="Z47" s="110"/>
      <c r="AA47" s="110"/>
      <c r="AB47" s="110"/>
      <c r="AC47" s="110"/>
    </row>
    <row r="48" spans="1:29" ht="15.75">
      <c r="A48" s="274">
        <v>43252</v>
      </c>
      <c r="B48" s="114">
        <v>290.51370593455744</v>
      </c>
      <c r="C48" s="114">
        <v>338.39852354103618</v>
      </c>
      <c r="D48" s="114">
        <v>112.51996141684046</v>
      </c>
      <c r="E48" s="114">
        <v>55.061298538302594</v>
      </c>
      <c r="F48" s="114">
        <v>18.182253782220108</v>
      </c>
      <c r="G48" s="228"/>
      <c r="H48" s="274">
        <v>43252</v>
      </c>
      <c r="I48" s="114">
        <v>587.59</v>
      </c>
      <c r="J48" s="114">
        <v>115.71</v>
      </c>
      <c r="K48" s="114">
        <v>209.85</v>
      </c>
      <c r="L48" s="114">
        <v>30.16</v>
      </c>
      <c r="M48" s="114">
        <v>13.78</v>
      </c>
      <c r="N48" s="110"/>
      <c r="O48" s="274">
        <v>43252</v>
      </c>
      <c r="P48" s="114">
        <v>16</v>
      </c>
      <c r="Q48" s="114">
        <v>184.3</v>
      </c>
      <c r="R48" s="114">
        <v>29.51</v>
      </c>
      <c r="S48" s="114">
        <v>197.51</v>
      </c>
      <c r="T48" s="114">
        <v>3.21</v>
      </c>
      <c r="U48" s="110"/>
      <c r="W48" s="110"/>
      <c r="X48" s="87"/>
      <c r="Y48" s="110"/>
      <c r="Z48" s="110"/>
      <c r="AA48" s="110"/>
      <c r="AB48" s="110"/>
      <c r="AC48" s="110"/>
    </row>
    <row r="49" spans="1:29" ht="15.75">
      <c r="A49" s="274">
        <v>43282</v>
      </c>
      <c r="B49" s="115">
        <v>301.77999999999997</v>
      </c>
      <c r="C49" s="115">
        <v>318.48</v>
      </c>
      <c r="D49" s="115">
        <v>117.06</v>
      </c>
      <c r="E49" s="115">
        <v>55.83</v>
      </c>
      <c r="F49" s="115">
        <v>17.850000000000001</v>
      </c>
      <c r="G49" s="228"/>
      <c r="H49" s="274">
        <v>43282</v>
      </c>
      <c r="I49" s="115">
        <v>599.03</v>
      </c>
      <c r="J49" s="115">
        <v>98.06</v>
      </c>
      <c r="K49" s="115">
        <v>211.95</v>
      </c>
      <c r="L49" s="115">
        <v>26.56</v>
      </c>
      <c r="M49" s="115">
        <v>13.35</v>
      </c>
      <c r="N49" s="110"/>
      <c r="O49" s="274">
        <v>43282</v>
      </c>
      <c r="P49" s="115">
        <v>18.600000000000001</v>
      </c>
      <c r="Q49" s="115">
        <v>198.59</v>
      </c>
      <c r="R49" s="115">
        <v>29.81</v>
      </c>
      <c r="S49" s="115">
        <v>203.24</v>
      </c>
      <c r="T49" s="115">
        <v>3.12</v>
      </c>
      <c r="U49" s="87"/>
      <c r="W49" s="87"/>
      <c r="X49" s="9"/>
      <c r="Y49" s="110"/>
      <c r="Z49" s="110"/>
      <c r="AA49" s="110"/>
      <c r="AB49" s="110"/>
      <c r="AC49" s="110"/>
    </row>
    <row r="50" spans="1:29" ht="15.75">
      <c r="A50" s="274">
        <v>43313</v>
      </c>
      <c r="B50" s="114">
        <v>318.04360442870734</v>
      </c>
      <c r="C50" s="114">
        <v>343.61158792641896</v>
      </c>
      <c r="D50" s="114">
        <v>96.895864680813062</v>
      </c>
      <c r="E50" s="114">
        <v>52.949452901899335</v>
      </c>
      <c r="F50" s="114">
        <v>19.322921293735352</v>
      </c>
      <c r="G50" s="228"/>
      <c r="H50" s="274">
        <v>43313</v>
      </c>
      <c r="I50" s="114">
        <v>621.84072916784589</v>
      </c>
      <c r="J50" s="114">
        <v>106.1589431522922</v>
      </c>
      <c r="K50" s="114">
        <v>187.20562645152521</v>
      </c>
      <c r="L50" s="114">
        <v>25.623653568865304</v>
      </c>
      <c r="M50" s="114">
        <v>13.467705359339808</v>
      </c>
      <c r="N50" s="110"/>
      <c r="O50" s="274">
        <v>43313</v>
      </c>
      <c r="P50" s="114">
        <v>17.828946277466343</v>
      </c>
      <c r="Q50" s="114">
        <v>180.42509474691121</v>
      </c>
      <c r="R50" s="114">
        <v>27.548511503575909</v>
      </c>
      <c r="S50" s="114">
        <v>203.55620593574142</v>
      </c>
      <c r="T50" s="114">
        <v>3.3805344838454827</v>
      </c>
      <c r="U50" s="110"/>
      <c r="W50" s="110"/>
      <c r="X50" s="87"/>
      <c r="Y50" s="110"/>
      <c r="Z50" s="110"/>
      <c r="AA50" s="110"/>
      <c r="AB50" s="110"/>
      <c r="AC50" s="110"/>
    </row>
    <row r="51" spans="1:29" ht="15.75">
      <c r="A51" s="284">
        <v>43344</v>
      </c>
      <c r="B51" s="285">
        <v>312.29817577964513</v>
      </c>
      <c r="C51" s="285">
        <v>351.6518248084742</v>
      </c>
      <c r="D51" s="285">
        <v>99.078010944769346</v>
      </c>
      <c r="E51" s="285">
        <v>45.024193539526941</v>
      </c>
      <c r="F51" s="285">
        <v>18.816204307163481</v>
      </c>
      <c r="G51" s="228"/>
      <c r="H51" s="284">
        <v>43344</v>
      </c>
      <c r="I51" s="285">
        <v>594.09629761167321</v>
      </c>
      <c r="J51" s="285">
        <v>116.06316845111786</v>
      </c>
      <c r="K51" s="285">
        <v>196.90469925950012</v>
      </c>
      <c r="L51" s="285">
        <v>27.68819839441662</v>
      </c>
      <c r="M51" s="285">
        <v>13.779502364870092</v>
      </c>
      <c r="N51" s="286"/>
      <c r="O51" s="284">
        <v>43344</v>
      </c>
      <c r="P51" s="285">
        <v>17.815481862008781</v>
      </c>
      <c r="Q51" s="285">
        <v>173.35137286707075</v>
      </c>
      <c r="R51" s="285">
        <v>22.07411993621059</v>
      </c>
      <c r="S51" s="285">
        <v>206.9590031432092</v>
      </c>
      <c r="T51" s="285">
        <v>3.3257028878558299</v>
      </c>
      <c r="U51" s="87"/>
      <c r="W51" s="87"/>
      <c r="X51" s="9"/>
      <c r="Y51" s="110"/>
      <c r="Z51" s="110"/>
      <c r="AA51" s="110"/>
      <c r="AB51" s="110"/>
      <c r="AC51" s="110"/>
    </row>
    <row r="52" spans="1:29" ht="15.75">
      <c r="A52" s="284">
        <v>43374</v>
      </c>
      <c r="B52" s="287">
        <v>321.92556622574227</v>
      </c>
      <c r="C52" s="287">
        <v>321.70235970863575</v>
      </c>
      <c r="D52" s="287">
        <v>105.98892903167393</v>
      </c>
      <c r="E52" s="287">
        <v>53.509316557966073</v>
      </c>
      <c r="F52" s="287">
        <v>17.512612865538152</v>
      </c>
      <c r="G52" s="228"/>
      <c r="H52" s="284">
        <v>43374</v>
      </c>
      <c r="I52" s="287">
        <v>611.92162987540678</v>
      </c>
      <c r="J52" s="287">
        <v>93.149788961473732</v>
      </c>
      <c r="K52" s="287">
        <v>196.62765835696845</v>
      </c>
      <c r="L52" s="287">
        <v>25.845050911501918</v>
      </c>
      <c r="M52" s="287">
        <v>13.971031850047996</v>
      </c>
      <c r="N52" s="286"/>
      <c r="O52" s="284">
        <v>43374</v>
      </c>
      <c r="P52" s="287">
        <v>20.604940293749255</v>
      </c>
      <c r="Q52" s="287">
        <v>183.70188159582972</v>
      </c>
      <c r="R52" s="287">
        <v>19.023602980027853</v>
      </c>
      <c r="S52" s="287">
        <v>206.90581153880413</v>
      </c>
      <c r="T52" s="287">
        <v>3.1700129981388621</v>
      </c>
      <c r="U52" s="110"/>
      <c r="V52" s="110"/>
      <c r="W52" s="110"/>
      <c r="X52" s="87"/>
      <c r="Y52" s="110"/>
      <c r="Z52" s="110"/>
      <c r="AA52" s="110"/>
      <c r="AB52" s="110"/>
      <c r="AC52" s="110"/>
    </row>
    <row r="53" spans="1:29" ht="15.75">
      <c r="A53" s="274">
        <v>43405</v>
      </c>
      <c r="B53" s="115">
        <v>321.6661196255306</v>
      </c>
      <c r="C53" s="115">
        <v>344.56685526700397</v>
      </c>
      <c r="D53" s="115">
        <v>105.50304204351677</v>
      </c>
      <c r="E53" s="115">
        <v>59.519860024239605</v>
      </c>
      <c r="F53" s="115">
        <v>17.95048876989156</v>
      </c>
      <c r="G53" s="228"/>
      <c r="H53" s="274">
        <v>43405</v>
      </c>
      <c r="I53" s="115">
        <v>628.30206120306661</v>
      </c>
      <c r="J53" s="115">
        <v>100.05381209150222</v>
      </c>
      <c r="K53" s="115">
        <v>198.52039907088732</v>
      </c>
      <c r="L53" s="115">
        <v>26.289027437784718</v>
      </c>
      <c r="M53" s="115">
        <v>14.025896818562764</v>
      </c>
      <c r="N53" s="110"/>
      <c r="O53" s="274">
        <v>43405</v>
      </c>
      <c r="P53" s="115">
        <v>20.069667203532209</v>
      </c>
      <c r="Q53" s="115">
        <v>186.62579492796604</v>
      </c>
      <c r="R53" s="115">
        <v>17.233229544484598</v>
      </c>
      <c r="S53" s="115">
        <v>204.96311807308211</v>
      </c>
      <c r="T53" s="115">
        <v>3.2654635217205743</v>
      </c>
      <c r="U53" s="110"/>
      <c r="V53" s="371"/>
      <c r="W53" s="110"/>
      <c r="X53" s="87"/>
      <c r="Y53" s="110"/>
      <c r="Z53" s="110"/>
      <c r="AA53" s="110"/>
      <c r="AB53" s="110"/>
      <c r="AC53" s="110"/>
    </row>
    <row r="54" spans="1:29" ht="15.75">
      <c r="A54" s="284">
        <v>43435</v>
      </c>
      <c r="B54" s="287">
        <v>320.43113904074528</v>
      </c>
      <c r="C54" s="287">
        <v>346.18813624043179</v>
      </c>
      <c r="D54" s="287">
        <v>102.53016044304339</v>
      </c>
      <c r="E54" s="287">
        <v>60.86741070825957</v>
      </c>
      <c r="F54" s="287">
        <v>18.080025167699233</v>
      </c>
      <c r="G54" s="228"/>
      <c r="H54" s="284">
        <v>43435</v>
      </c>
      <c r="I54" s="287">
        <v>646.01225508820562</v>
      </c>
      <c r="J54" s="287">
        <v>116.35074939848964</v>
      </c>
      <c r="K54" s="287">
        <v>199.98506465042576</v>
      </c>
      <c r="L54" s="287">
        <v>27.239545277518022</v>
      </c>
      <c r="M54" s="287">
        <v>13.969298059491747</v>
      </c>
      <c r="N54" s="286"/>
      <c r="O54" s="284">
        <v>43435</v>
      </c>
      <c r="P54" s="287">
        <v>17.756906045899807</v>
      </c>
      <c r="Q54" s="287">
        <v>171.91722947600346</v>
      </c>
      <c r="R54" s="287">
        <v>15.729024010620931</v>
      </c>
      <c r="S54" s="287">
        <v>209.67734725058858</v>
      </c>
      <c r="T54" s="287">
        <v>3.3293079184691012</v>
      </c>
      <c r="U54" s="110"/>
      <c r="V54" s="110"/>
      <c r="W54" s="110"/>
      <c r="X54" s="87"/>
      <c r="Y54" s="110"/>
      <c r="Z54" s="110"/>
      <c r="AA54" s="110"/>
      <c r="AB54" s="110"/>
      <c r="AC54" s="110"/>
    </row>
    <row r="55" spans="1:29" ht="15.75">
      <c r="A55" s="284">
        <v>43496</v>
      </c>
      <c r="B55" s="285">
        <v>326.26713263251003</v>
      </c>
      <c r="C55" s="285">
        <v>306.40992531367044</v>
      </c>
      <c r="D55" s="285">
        <v>97.931910550545339</v>
      </c>
      <c r="E55" s="285">
        <v>59.376214028286746</v>
      </c>
      <c r="F55" s="285">
        <v>17.492847344558221</v>
      </c>
      <c r="G55" s="228"/>
      <c r="H55" s="284">
        <v>43466</v>
      </c>
      <c r="I55" s="285">
        <v>665.12682606982253</v>
      </c>
      <c r="J55" s="285">
        <v>84.280241500487605</v>
      </c>
      <c r="K55" s="285">
        <v>205.54856090922223</v>
      </c>
      <c r="L55" s="285">
        <v>24.518307109381212</v>
      </c>
      <c r="M55" s="285">
        <v>13.477066661357089</v>
      </c>
      <c r="N55" s="286"/>
      <c r="O55" s="284">
        <v>43466</v>
      </c>
      <c r="P55" s="285">
        <v>19.100970928451261</v>
      </c>
      <c r="Q55" s="285">
        <v>193.26991492705702</v>
      </c>
      <c r="R55" s="285">
        <v>17.602495436061908</v>
      </c>
      <c r="S55" s="285">
        <v>199.95344834404693</v>
      </c>
      <c r="T55" s="285">
        <v>3.1917511973567523</v>
      </c>
      <c r="U55" s="110"/>
      <c r="V55" s="110"/>
      <c r="W55" s="110"/>
      <c r="X55" s="87"/>
      <c r="Y55" s="110"/>
      <c r="Z55" s="110"/>
      <c r="AA55" s="110"/>
      <c r="AB55" s="110"/>
      <c r="AC55" s="110"/>
    </row>
    <row r="56" spans="1:29" s="288" customFormat="1" ht="15.75">
      <c r="A56" s="284">
        <v>43524</v>
      </c>
      <c r="B56" s="287">
        <v>330.99046455318899</v>
      </c>
      <c r="C56" s="287">
        <v>308.74488898897181</v>
      </c>
      <c r="D56" s="287">
        <v>101.11818335947302</v>
      </c>
      <c r="E56" s="287">
        <v>66.184121046029162</v>
      </c>
      <c r="F56" s="287">
        <v>17.645791527469918</v>
      </c>
      <c r="G56" s="228"/>
      <c r="H56" s="284">
        <v>43497</v>
      </c>
      <c r="I56" s="287">
        <v>679.11798071864973</v>
      </c>
      <c r="J56" s="287">
        <v>91.906117602648507</v>
      </c>
      <c r="K56" s="287">
        <v>205.99670417940004</v>
      </c>
      <c r="L56" s="287">
        <v>25.768146729850141</v>
      </c>
      <c r="M56" s="287">
        <v>13.685277238700827</v>
      </c>
      <c r="N56" s="286"/>
      <c r="O56" s="284">
        <v>43497</v>
      </c>
      <c r="P56" s="287">
        <v>16.855393755474207</v>
      </c>
      <c r="Q56" s="287">
        <v>219.18614332731923</v>
      </c>
      <c r="R56" s="287">
        <v>17.063818489837054</v>
      </c>
      <c r="S56" s="287">
        <v>198.30041850022874</v>
      </c>
      <c r="T56" s="287">
        <v>3.2016219015633962</v>
      </c>
      <c r="U56" s="286"/>
      <c r="V56" s="286"/>
      <c r="W56" s="286"/>
      <c r="Y56" s="286"/>
      <c r="Z56" s="286"/>
      <c r="AA56" s="286"/>
      <c r="AB56" s="286"/>
      <c r="AC56" s="286"/>
    </row>
    <row r="57" spans="1:29" ht="15.75">
      <c r="A57" s="274">
        <v>43555</v>
      </c>
      <c r="B57" s="115">
        <v>324.93761432028987</v>
      </c>
      <c r="C57" s="115">
        <v>324.46222231915124</v>
      </c>
      <c r="D57" s="115">
        <v>107.11200590460875</v>
      </c>
      <c r="E57" s="115">
        <v>65.691463982040048</v>
      </c>
      <c r="F57" s="115">
        <v>18.385498540647802</v>
      </c>
      <c r="G57" s="228"/>
      <c r="H57" s="274">
        <v>43525</v>
      </c>
      <c r="I57" s="115">
        <v>667.97871082326833</v>
      </c>
      <c r="J57" s="115">
        <v>104.08081764717448</v>
      </c>
      <c r="K57" s="115">
        <v>208.12674222230811</v>
      </c>
      <c r="L57" s="115">
        <v>31.287004777870003</v>
      </c>
      <c r="M57" s="115">
        <v>13.986206288075032</v>
      </c>
      <c r="N57" s="110"/>
      <c r="O57" s="274">
        <v>43525</v>
      </c>
      <c r="P57" s="115">
        <v>18.478768896153785</v>
      </c>
      <c r="Q57" s="115">
        <v>217.21354714999194</v>
      </c>
      <c r="R57" s="115">
        <v>17.35229605433593</v>
      </c>
      <c r="S57" s="115">
        <v>204.5381425467547</v>
      </c>
      <c r="T57" s="115">
        <v>3.2974032657960768</v>
      </c>
      <c r="U57" s="110"/>
      <c r="V57" s="110"/>
      <c r="W57" s="110"/>
      <c r="X57" s="87"/>
      <c r="Y57" s="110"/>
      <c r="Z57" s="110"/>
      <c r="AA57" s="110"/>
      <c r="AB57" s="110"/>
      <c r="AC57" s="110"/>
    </row>
    <row r="58" spans="1:29" ht="15.75">
      <c r="A58" s="284">
        <v>43585</v>
      </c>
      <c r="B58" s="287">
        <v>335.39407732723635</v>
      </c>
      <c r="C58" s="287">
        <v>272.66249350726378</v>
      </c>
      <c r="D58" s="287">
        <v>112.67868174327025</v>
      </c>
      <c r="E58" s="287">
        <v>67.035227853617869</v>
      </c>
      <c r="F58" s="287">
        <v>18.196084220788158</v>
      </c>
      <c r="G58" s="228"/>
      <c r="H58" s="284">
        <v>43556</v>
      </c>
      <c r="I58" s="287">
        <v>649.85253928326017</v>
      </c>
      <c r="J58" s="287">
        <v>81.807960637337075</v>
      </c>
      <c r="K58" s="287">
        <v>202.50821589339054</v>
      </c>
      <c r="L58" s="287">
        <v>24.10507901409871</v>
      </c>
      <c r="M58" s="287">
        <v>14.168846842764747</v>
      </c>
      <c r="N58" s="286"/>
      <c r="O58" s="284">
        <v>43556</v>
      </c>
      <c r="P58" s="287">
        <v>22.128625561983846</v>
      </c>
      <c r="Q58" s="287">
        <v>210.69975306407702</v>
      </c>
      <c r="R58" s="287">
        <v>19.260645170934552</v>
      </c>
      <c r="S58" s="287">
        <v>210.05934016732982</v>
      </c>
      <c r="T58" s="287">
        <v>3.282481894106013</v>
      </c>
      <c r="U58" s="110"/>
      <c r="V58" s="110"/>
      <c r="W58" s="110"/>
      <c r="X58" s="87"/>
      <c r="Y58" s="110"/>
      <c r="Z58" s="110"/>
      <c r="AA58" s="110"/>
      <c r="AB58" s="110"/>
      <c r="AC58" s="110"/>
    </row>
    <row r="59" spans="1:29" ht="15.75">
      <c r="A59" s="274">
        <v>43616</v>
      </c>
      <c r="B59" s="115">
        <v>358.0888455193338</v>
      </c>
      <c r="C59" s="115">
        <v>293.171601523665</v>
      </c>
      <c r="D59" s="115">
        <v>81.023914898468746</v>
      </c>
      <c r="E59" s="115">
        <v>70.934052035156057</v>
      </c>
      <c r="F59" s="115">
        <v>18.45062957173571</v>
      </c>
      <c r="G59" s="228"/>
      <c r="H59" s="274">
        <v>43586</v>
      </c>
      <c r="I59" s="115">
        <v>671.26194090305148</v>
      </c>
      <c r="J59" s="115">
        <v>90.6016584527314</v>
      </c>
      <c r="K59" s="115">
        <v>188.70128578869679</v>
      </c>
      <c r="L59" s="115">
        <v>27.884144321871258</v>
      </c>
      <c r="M59" s="115">
        <v>14.346940051759562</v>
      </c>
      <c r="N59" s="110"/>
      <c r="O59" s="274">
        <v>43586</v>
      </c>
      <c r="P59" s="115">
        <v>22.688250030714141</v>
      </c>
      <c r="Q59" s="115">
        <v>219.3619697863013</v>
      </c>
      <c r="R59" s="115">
        <v>19.388498152973138</v>
      </c>
      <c r="S59" s="115">
        <v>211.34676445941344</v>
      </c>
      <c r="T59" s="115">
        <v>3.2536110031761445</v>
      </c>
      <c r="U59" s="110"/>
      <c r="V59" s="110"/>
      <c r="W59" s="110"/>
      <c r="X59" s="87"/>
      <c r="Y59" s="110"/>
      <c r="Z59" s="110"/>
      <c r="AA59" s="110"/>
      <c r="AB59" s="110"/>
      <c r="AC59" s="110"/>
    </row>
    <row r="60" spans="1:29" ht="15.75">
      <c r="A60" s="284">
        <v>43646</v>
      </c>
      <c r="B60" s="287">
        <v>366.36166438892246</v>
      </c>
      <c r="C60" s="287">
        <v>339.06715179368848</v>
      </c>
      <c r="D60" s="287">
        <v>85.898892539906825</v>
      </c>
      <c r="E60" s="287">
        <v>77.236311345012183</v>
      </c>
      <c r="F60" s="287">
        <v>18.028467528389125</v>
      </c>
      <c r="G60" s="228"/>
      <c r="H60" s="284">
        <v>43617</v>
      </c>
      <c r="I60" s="287">
        <v>691.64656987533863</v>
      </c>
      <c r="J60" s="287">
        <v>87.75747451303944</v>
      </c>
      <c r="K60" s="287">
        <v>202.95776193627307</v>
      </c>
      <c r="L60" s="287">
        <v>30.455367977652699</v>
      </c>
      <c r="M60" s="287">
        <v>14.572919138035223</v>
      </c>
      <c r="N60" s="286"/>
      <c r="O60" s="284">
        <v>43617</v>
      </c>
      <c r="P60" s="287">
        <v>18.914243179213102</v>
      </c>
      <c r="Q60" s="287">
        <v>219.79025286161453</v>
      </c>
      <c r="R60" s="287">
        <v>19.011082357674365</v>
      </c>
      <c r="S60" s="287">
        <v>211.16285525823645</v>
      </c>
      <c r="T60" s="287">
        <v>3.2008976889620571</v>
      </c>
      <c r="U60" s="110"/>
      <c r="V60" s="110"/>
      <c r="W60" s="110"/>
      <c r="X60" s="87"/>
      <c r="Y60" s="110"/>
      <c r="Z60" s="110"/>
      <c r="AA60" s="110"/>
      <c r="AB60" s="110"/>
      <c r="AC60" s="110"/>
    </row>
    <row r="61" spans="1:29" ht="15.75">
      <c r="A61" s="351" t="s">
        <v>258</v>
      </c>
      <c r="B61" s="115">
        <v>373.33471328236521</v>
      </c>
      <c r="C61" s="115">
        <v>328.91506544635752</v>
      </c>
      <c r="D61" s="115">
        <v>81.905585856325942</v>
      </c>
      <c r="E61" s="115">
        <v>71.985690346363597</v>
      </c>
      <c r="F61" s="115">
        <v>17.852466880669557</v>
      </c>
      <c r="G61" s="228"/>
      <c r="H61" s="351" t="s">
        <v>258</v>
      </c>
      <c r="I61" s="115">
        <v>671.78684475018201</v>
      </c>
      <c r="J61" s="115">
        <v>79.010983580669716</v>
      </c>
      <c r="K61" s="115">
        <v>193.98203437534227</v>
      </c>
      <c r="L61" s="115">
        <v>22.70573783757192</v>
      </c>
      <c r="M61" s="115">
        <v>5.3470088843280701</v>
      </c>
      <c r="N61" s="110"/>
      <c r="O61" s="351" t="s">
        <v>258</v>
      </c>
      <c r="P61" s="115">
        <v>18.034558938885638</v>
      </c>
      <c r="Q61" s="115">
        <v>221.76096934356943</v>
      </c>
      <c r="R61" s="115">
        <v>19.364820721595262</v>
      </c>
      <c r="S61" s="115">
        <v>211.14066794289391</v>
      </c>
      <c r="T61" s="115">
        <v>3.148835805343714</v>
      </c>
      <c r="U61" s="110"/>
      <c r="V61" s="110"/>
      <c r="W61" s="110"/>
      <c r="X61" s="87"/>
      <c r="Y61" s="110"/>
      <c r="Z61" s="110"/>
      <c r="AA61" s="110"/>
      <c r="AB61" s="110"/>
      <c r="AC61" s="110"/>
    </row>
    <row r="62" spans="1:29" ht="15.75">
      <c r="A62" s="352" t="s">
        <v>259</v>
      </c>
      <c r="B62" s="287">
        <v>383.29539356049969</v>
      </c>
      <c r="C62" s="287">
        <v>344.07839044670658</v>
      </c>
      <c r="D62" s="287">
        <v>73.688823227353481</v>
      </c>
      <c r="E62" s="287">
        <v>76.582256589819551</v>
      </c>
      <c r="F62" s="287">
        <v>19.784278266283049</v>
      </c>
      <c r="G62" s="228"/>
      <c r="H62" s="352" t="s">
        <v>259</v>
      </c>
      <c r="I62" s="287">
        <v>712.99077288733179</v>
      </c>
      <c r="J62" s="287">
        <v>100.47888030661012</v>
      </c>
      <c r="K62" s="287">
        <v>210.26334586536896</v>
      </c>
      <c r="L62" s="287">
        <v>24.762799023278554</v>
      </c>
      <c r="M62" s="287">
        <v>14.1193493340594</v>
      </c>
      <c r="N62" s="286"/>
      <c r="O62" s="352" t="s">
        <v>259</v>
      </c>
      <c r="P62" s="287">
        <v>16.602985568948341</v>
      </c>
      <c r="Q62" s="287">
        <v>224.1202332235882</v>
      </c>
      <c r="R62" s="287">
        <v>19.69211578606108</v>
      </c>
      <c r="S62" s="287">
        <v>211.26321830627313</v>
      </c>
      <c r="T62" s="287">
        <v>3.2972940959273851</v>
      </c>
      <c r="U62" s="110"/>
      <c r="V62" s="110"/>
      <c r="W62" s="110"/>
      <c r="X62" s="87"/>
      <c r="Y62" s="110"/>
      <c r="Z62" s="110"/>
      <c r="AA62" s="110"/>
      <c r="AB62" s="110"/>
      <c r="AC62" s="110"/>
    </row>
    <row r="63" spans="1:29" ht="15.75">
      <c r="A63" s="357" t="s">
        <v>260</v>
      </c>
      <c r="B63" s="115">
        <v>394.72096054150802</v>
      </c>
      <c r="C63" s="115">
        <v>374.58999628624298</v>
      </c>
      <c r="D63" s="115">
        <v>68.588025704191693</v>
      </c>
      <c r="E63" s="115">
        <v>85.494407591672797</v>
      </c>
      <c r="F63" s="115">
        <v>19.259062473882299</v>
      </c>
      <c r="G63" s="228"/>
      <c r="H63" s="357" t="s">
        <v>260</v>
      </c>
      <c r="I63" s="115">
        <v>710.37356393925495</v>
      </c>
      <c r="J63" s="115">
        <v>104.52091244874001</v>
      </c>
      <c r="K63" s="115">
        <v>205.72066956770499</v>
      </c>
      <c r="L63" s="115">
        <v>25.880206658576299</v>
      </c>
      <c r="M63" s="115">
        <v>5.4312874279027898</v>
      </c>
      <c r="N63" s="286"/>
      <c r="O63" s="357" t="s">
        <v>260</v>
      </c>
      <c r="P63" s="115">
        <v>17.6663294025341</v>
      </c>
      <c r="Q63" s="115">
        <v>201.83555298977799</v>
      </c>
      <c r="R63" s="115">
        <v>20.083293630991498</v>
      </c>
      <c r="S63" s="115">
        <v>212.950657812017</v>
      </c>
      <c r="T63" s="115">
        <v>3.3342489854797601</v>
      </c>
      <c r="U63" s="110"/>
      <c r="V63" s="110"/>
      <c r="W63" s="110"/>
      <c r="X63" s="87"/>
      <c r="Y63" s="110"/>
      <c r="Z63" s="110"/>
      <c r="AA63" s="110"/>
      <c r="AB63" s="110"/>
      <c r="AC63" s="110"/>
    </row>
    <row r="64" spans="1:29" ht="15.75">
      <c r="A64" s="352" t="s">
        <v>261</v>
      </c>
      <c r="B64" s="287">
        <v>399.18985306591702</v>
      </c>
      <c r="C64" s="287">
        <v>335.81529543089601</v>
      </c>
      <c r="D64" s="287">
        <v>68.305468585060495</v>
      </c>
      <c r="E64" s="287">
        <v>91.205992527303906</v>
      </c>
      <c r="F64" s="287">
        <v>18.400218768069699</v>
      </c>
      <c r="G64" s="228"/>
      <c r="H64" s="352" t="s">
        <v>261</v>
      </c>
      <c r="I64" s="287">
        <v>720.99488274761995</v>
      </c>
      <c r="J64" s="287">
        <v>81.186906962614898</v>
      </c>
      <c r="K64" s="287">
        <v>216.40672439935801</v>
      </c>
      <c r="L64" s="287">
        <v>26.722237939336502</v>
      </c>
      <c r="M64" s="287">
        <v>4.9833275098238801</v>
      </c>
      <c r="N64" s="286"/>
      <c r="O64" s="352" t="s">
        <v>261</v>
      </c>
      <c r="P64" s="287">
        <v>17.266030973990599</v>
      </c>
      <c r="Q64" s="287">
        <v>199.852329751431</v>
      </c>
      <c r="R64" s="287">
        <v>18.400130805133401</v>
      </c>
      <c r="S64" s="287">
        <v>210.624612262977</v>
      </c>
      <c r="T64" s="287">
        <v>3.2263672371077599</v>
      </c>
      <c r="U64" s="110"/>
      <c r="V64" s="110"/>
      <c r="W64" s="110"/>
      <c r="X64" s="87"/>
      <c r="Y64" s="110"/>
      <c r="Z64" s="110"/>
      <c r="AA64" s="110"/>
      <c r="AB64" s="110"/>
      <c r="AC64" s="110"/>
    </row>
    <row r="65" spans="1:29" ht="15.75">
      <c r="A65" s="357" t="s">
        <v>262</v>
      </c>
      <c r="B65" s="115">
        <v>413.015984504507</v>
      </c>
      <c r="C65" s="115">
        <v>361.81975435418798</v>
      </c>
      <c r="D65" s="115">
        <v>63.260670405959502</v>
      </c>
      <c r="E65" s="115">
        <v>100.09031036413801</v>
      </c>
      <c r="F65" s="115">
        <v>19.205237149087701</v>
      </c>
      <c r="G65" s="228"/>
      <c r="H65" s="357" t="s">
        <v>262</v>
      </c>
      <c r="I65" s="115">
        <v>733.24018638700898</v>
      </c>
      <c r="J65" s="115">
        <v>84.828655451858197</v>
      </c>
      <c r="K65" s="115">
        <v>217.88213987566201</v>
      </c>
      <c r="L65" s="115">
        <v>24.241398291143302</v>
      </c>
      <c r="M65" s="115">
        <v>5.0435763986601003</v>
      </c>
      <c r="N65" s="286"/>
      <c r="O65" s="357" t="s">
        <v>262</v>
      </c>
      <c r="P65" s="115">
        <v>17.593415123339302</v>
      </c>
      <c r="Q65" s="115">
        <v>200.895595314563</v>
      </c>
      <c r="R65" s="115">
        <v>17.042257481975302</v>
      </c>
      <c r="S65" s="115">
        <v>209.46608302441899</v>
      </c>
      <c r="T65" s="115">
        <v>3.3307915749072001</v>
      </c>
      <c r="U65" s="110"/>
      <c r="V65" s="110"/>
      <c r="W65" s="110"/>
      <c r="X65" s="87"/>
      <c r="Y65" s="110"/>
      <c r="Z65" s="110"/>
      <c r="AA65" s="110"/>
      <c r="AB65" s="110"/>
      <c r="AC65" s="110"/>
    </row>
    <row r="66" spans="1:29" ht="15.75">
      <c r="A66" s="352" t="s">
        <v>263</v>
      </c>
      <c r="B66" s="287">
        <v>409.20270286742402</v>
      </c>
      <c r="C66" s="287">
        <v>413.37277806750501</v>
      </c>
      <c r="D66" s="287">
        <v>62.444096330923401</v>
      </c>
      <c r="E66" s="287">
        <v>104.432814418657</v>
      </c>
      <c r="F66" s="287">
        <v>18.624781667213998</v>
      </c>
      <c r="G66" s="228"/>
      <c r="H66" s="352" t="s">
        <v>263</v>
      </c>
      <c r="I66" s="287">
        <v>739.95419541914896</v>
      </c>
      <c r="J66" s="287">
        <v>92.355173865736205</v>
      </c>
      <c r="K66" s="287">
        <v>226.94347078022699</v>
      </c>
      <c r="L66" s="287">
        <v>25.089739029410499</v>
      </c>
      <c r="M66" s="287">
        <v>5.1346223634008199</v>
      </c>
      <c r="N66" s="286"/>
      <c r="O66" s="352" t="s">
        <v>263</v>
      </c>
      <c r="P66" s="287">
        <v>17.978756574976899</v>
      </c>
      <c r="Q66" s="287">
        <v>173.53228385463501</v>
      </c>
      <c r="R66" s="287">
        <v>17.353170707610801</v>
      </c>
      <c r="S66" s="287">
        <v>213.657539648631</v>
      </c>
      <c r="T66" s="287">
        <v>3.2516068045134601</v>
      </c>
      <c r="U66" s="110"/>
      <c r="V66" s="110"/>
      <c r="W66" s="110"/>
      <c r="X66" s="87"/>
      <c r="Y66" s="110"/>
      <c r="Z66" s="110"/>
      <c r="AA66" s="110"/>
      <c r="AB66" s="110"/>
      <c r="AC66" s="110"/>
    </row>
    <row r="67" spans="1:29" ht="15.75">
      <c r="A67" s="357" t="s">
        <v>267</v>
      </c>
      <c r="B67" s="115">
        <v>415.00722702175216</v>
      </c>
      <c r="C67" s="115">
        <v>360.38143448874439</v>
      </c>
      <c r="D67" s="115">
        <v>70.425908612739462</v>
      </c>
      <c r="E67" s="115">
        <v>96.773385502497362</v>
      </c>
      <c r="F67" s="115">
        <v>19.485905303545696</v>
      </c>
      <c r="G67" s="228"/>
      <c r="H67" s="357" t="s">
        <v>267</v>
      </c>
      <c r="I67" s="115">
        <v>754.82913869894344</v>
      </c>
      <c r="J67" s="115">
        <v>77.384798124650317</v>
      </c>
      <c r="K67" s="115">
        <v>230.57377758130443</v>
      </c>
      <c r="L67" s="115">
        <v>25.605950680425117</v>
      </c>
      <c r="M67" s="115">
        <v>5.0245390497954983</v>
      </c>
      <c r="N67" s="286"/>
      <c r="O67" s="357" t="s">
        <v>267</v>
      </c>
      <c r="P67" s="115">
        <v>18.137960660777743</v>
      </c>
      <c r="Q67" s="115">
        <v>187.87799626871609</v>
      </c>
      <c r="R67" s="115">
        <v>18.017916987366579</v>
      </c>
      <c r="S67" s="115">
        <v>214.45663052406348</v>
      </c>
      <c r="T67" s="115">
        <v>3.2994314643666618</v>
      </c>
      <c r="U67" s="110"/>
      <c r="V67" s="110"/>
      <c r="W67" s="110"/>
      <c r="X67" s="87"/>
      <c r="Y67" s="110"/>
      <c r="Z67" s="110"/>
      <c r="AA67" s="110"/>
      <c r="AB67" s="110"/>
      <c r="AC67" s="110"/>
    </row>
    <row r="68" spans="1:29" ht="15.75">
      <c r="A68" s="352" t="s">
        <v>268</v>
      </c>
      <c r="B68" s="287">
        <v>418.44591522143662</v>
      </c>
      <c r="C68" s="287">
        <v>377.39983633370974</v>
      </c>
      <c r="D68" s="287">
        <v>75.327149587230068</v>
      </c>
      <c r="E68" s="287">
        <v>99.357083768262399</v>
      </c>
      <c r="F68" s="287">
        <v>20.32885017323467</v>
      </c>
      <c r="G68" s="228"/>
      <c r="H68" s="352" t="s">
        <v>268</v>
      </c>
      <c r="I68" s="287">
        <v>755.12689113852059</v>
      </c>
      <c r="J68" s="287">
        <v>83.319647295845414</v>
      </c>
      <c r="K68" s="287">
        <v>232.4837573283134</v>
      </c>
      <c r="L68" s="287">
        <v>28.331864396463963</v>
      </c>
      <c r="M68" s="287">
        <v>5.0763927726539988</v>
      </c>
      <c r="N68" s="286"/>
      <c r="O68" s="352" t="s">
        <v>268</v>
      </c>
      <c r="P68" s="287">
        <v>17.79941880776925</v>
      </c>
      <c r="Q68" s="287">
        <v>190.47489260872143</v>
      </c>
      <c r="R68" s="287">
        <v>18.643961968792215</v>
      </c>
      <c r="S68" s="287">
        <v>217.80886133078354</v>
      </c>
      <c r="T68" s="287">
        <v>3.408245957701598</v>
      </c>
      <c r="U68" s="110"/>
      <c r="V68" s="110"/>
      <c r="W68" s="110"/>
      <c r="X68" s="87"/>
      <c r="Y68" s="110"/>
      <c r="Z68" s="110"/>
      <c r="AA68" s="110"/>
      <c r="AB68" s="110"/>
      <c r="AC68" s="110"/>
    </row>
    <row r="69" spans="1:29" ht="15.75">
      <c r="A69" s="357" t="s">
        <v>269</v>
      </c>
      <c r="B69" s="115">
        <v>403.03523523061841</v>
      </c>
      <c r="C69" s="115">
        <v>408.73437353903557</v>
      </c>
      <c r="D69" s="115">
        <v>78.012940106691417</v>
      </c>
      <c r="E69" s="115">
        <v>122.79430511072975</v>
      </c>
      <c r="F69" s="115">
        <v>22.97697237331781</v>
      </c>
      <c r="G69" s="228"/>
      <c r="H69" s="357" t="s">
        <v>269</v>
      </c>
      <c r="I69" s="115">
        <v>695.80412537393443</v>
      </c>
      <c r="J69" s="115">
        <v>82.543027541100074</v>
      </c>
      <c r="K69" s="115">
        <v>212.26656183169598</v>
      </c>
      <c r="L69" s="115">
        <v>32.387947416418037</v>
      </c>
      <c r="M69" s="115">
        <v>5.3025365216372924</v>
      </c>
      <c r="N69" s="286"/>
      <c r="O69" s="357" t="s">
        <v>269</v>
      </c>
      <c r="P69" s="115">
        <v>14.302555289194853</v>
      </c>
      <c r="Q69" s="115">
        <v>174.2439611996308</v>
      </c>
      <c r="R69" s="115">
        <v>17.46800832102247</v>
      </c>
      <c r="S69" s="115">
        <v>183.84524884108993</v>
      </c>
      <c r="T69" s="115">
        <v>3.6869202495900479</v>
      </c>
      <c r="U69" s="110"/>
      <c r="V69" s="110"/>
      <c r="W69" s="110"/>
      <c r="X69" s="87"/>
      <c r="Y69" s="110"/>
      <c r="Z69" s="110"/>
      <c r="AA69" s="110"/>
      <c r="AB69" s="110"/>
      <c r="AC69" s="110"/>
    </row>
    <row r="70" spans="1:29" ht="15.75">
      <c r="A70" s="352" t="s">
        <v>270</v>
      </c>
      <c r="B70" s="287">
        <v>414.71927173273122</v>
      </c>
      <c r="C70" s="287">
        <v>369.62350533657542</v>
      </c>
      <c r="D70" s="287">
        <v>83.216920374015942</v>
      </c>
      <c r="E70" s="287">
        <v>123.38839612019504</v>
      </c>
      <c r="F70" s="287">
        <v>23.275600951512011</v>
      </c>
      <c r="G70" s="228"/>
      <c r="H70" s="352" t="s">
        <v>270</v>
      </c>
      <c r="I70" s="287">
        <v>691.05014359803204</v>
      </c>
      <c r="J70" s="287">
        <v>72.465859827034819</v>
      </c>
      <c r="K70" s="287">
        <v>212.79942046706736</v>
      </c>
      <c r="L70" s="287">
        <v>34.181548385957512</v>
      </c>
      <c r="M70" s="287">
        <v>5.3135964072971129</v>
      </c>
      <c r="N70" s="286"/>
      <c r="O70" s="352" t="s">
        <v>270</v>
      </c>
      <c r="P70" s="287">
        <v>13.136953856049558</v>
      </c>
      <c r="Q70" s="287">
        <v>154.04193834541027</v>
      </c>
      <c r="R70" s="287">
        <v>17.855427846984455</v>
      </c>
      <c r="S70" s="287">
        <v>180.47215843684762</v>
      </c>
      <c r="T70" s="287">
        <v>3.7524577001224069</v>
      </c>
      <c r="U70" s="110"/>
      <c r="V70" s="110"/>
      <c r="W70" s="110"/>
      <c r="X70" s="87"/>
      <c r="Y70" s="110"/>
      <c r="Z70" s="110"/>
      <c r="AA70" s="110"/>
      <c r="AB70" s="110"/>
      <c r="AC70" s="110"/>
    </row>
    <row r="71" spans="1:29" ht="15.75">
      <c r="A71" s="357" t="s">
        <v>271</v>
      </c>
      <c r="B71" s="115">
        <v>443.5054314056228</v>
      </c>
      <c r="C71" s="115">
        <v>402.07987279712415</v>
      </c>
      <c r="D71" s="115">
        <v>88.60666090884888</v>
      </c>
      <c r="E71" s="115">
        <v>122.17018260523403</v>
      </c>
      <c r="F71" s="115">
        <v>23.307001423419287</v>
      </c>
      <c r="G71" s="228"/>
      <c r="H71" s="357" t="s">
        <v>271</v>
      </c>
      <c r="I71" s="115">
        <v>705.10969064397898</v>
      </c>
      <c r="J71" s="115">
        <v>77.752254998080815</v>
      </c>
      <c r="K71" s="115">
        <v>218.03096313420394</v>
      </c>
      <c r="L71" s="115">
        <v>36.166219171526841</v>
      </c>
      <c r="M71" s="115">
        <v>5.3816353462373261</v>
      </c>
      <c r="N71" s="286"/>
      <c r="O71" s="357" t="s">
        <v>271</v>
      </c>
      <c r="P71" s="115">
        <v>14.254051032525329</v>
      </c>
      <c r="Q71" s="115">
        <v>149.92854819688742</v>
      </c>
      <c r="R71" s="115">
        <v>18.726468212821402</v>
      </c>
      <c r="S71" s="115">
        <v>180.63071755842074</v>
      </c>
      <c r="T71" s="115">
        <v>3.7463656286052003</v>
      </c>
      <c r="U71" s="110"/>
      <c r="V71" s="110"/>
      <c r="W71" s="110"/>
      <c r="X71" s="87"/>
      <c r="Y71" s="110"/>
      <c r="Z71" s="110"/>
      <c r="AA71" s="110"/>
      <c r="AB71" s="110"/>
      <c r="AC71" s="110"/>
    </row>
    <row r="72" spans="1:29" ht="15.75">
      <c r="A72" s="352" t="s">
        <v>272</v>
      </c>
      <c r="B72" s="287">
        <v>468.41487432745163</v>
      </c>
      <c r="C72" s="287">
        <v>447.6961254145009</v>
      </c>
      <c r="D72" s="287">
        <v>84.539328469088474</v>
      </c>
      <c r="E72" s="287">
        <v>115.90663479066494</v>
      </c>
      <c r="F72" s="287">
        <v>23.831890624917779</v>
      </c>
      <c r="G72" s="228"/>
      <c r="H72" s="352" t="s">
        <v>272</v>
      </c>
      <c r="I72" s="287">
        <v>703.97051948100477</v>
      </c>
      <c r="J72" s="287">
        <v>91.522191127922497</v>
      </c>
      <c r="K72" s="287">
        <v>233.43072800023702</v>
      </c>
      <c r="L72" s="287">
        <v>36.062006838791575</v>
      </c>
      <c r="M72" s="287">
        <v>5.5185336055614549</v>
      </c>
      <c r="N72" s="286"/>
      <c r="O72" s="352" t="s">
        <v>272</v>
      </c>
      <c r="P72" s="287">
        <v>14.535839294690911</v>
      </c>
      <c r="Q72" s="287">
        <v>147.92426393555823</v>
      </c>
      <c r="R72" s="287">
        <v>19.452745891475281</v>
      </c>
      <c r="S72" s="287">
        <v>191.30879802753864</v>
      </c>
      <c r="T72" s="287">
        <v>3.8922714686718485</v>
      </c>
      <c r="U72" s="110"/>
      <c r="V72" s="110"/>
      <c r="W72" s="110"/>
      <c r="X72" s="87"/>
      <c r="Y72" s="110"/>
      <c r="Z72" s="110"/>
      <c r="AA72" s="110"/>
      <c r="AB72" s="110"/>
      <c r="AC72" s="110"/>
    </row>
    <row r="73" spans="1:29" ht="15.75">
      <c r="A73" s="357" t="s">
        <v>274</v>
      </c>
      <c r="B73" s="115">
        <v>482.75381627067662</v>
      </c>
      <c r="C73" s="115">
        <v>389.88861616542528</v>
      </c>
      <c r="D73" s="115">
        <v>77.84512695743598</v>
      </c>
      <c r="E73" s="115">
        <v>116.27706375629332</v>
      </c>
      <c r="F73" s="115">
        <v>22.978516248249328</v>
      </c>
      <c r="G73" s="228"/>
      <c r="H73" s="357" t="s">
        <v>274</v>
      </c>
      <c r="I73" s="115">
        <v>719.6107077179156</v>
      </c>
      <c r="J73" s="115">
        <v>84.565564706117101</v>
      </c>
      <c r="K73" s="115">
        <v>245.07851042308366</v>
      </c>
      <c r="L73" s="115">
        <v>31.728949002950316</v>
      </c>
      <c r="M73" s="115">
        <v>5.4921316935028051</v>
      </c>
      <c r="N73" s="286"/>
      <c r="O73" s="357" t="s">
        <v>274</v>
      </c>
      <c r="P73" s="115">
        <v>16.233113899282998</v>
      </c>
      <c r="Q73" s="115">
        <v>148.26725221298329</v>
      </c>
      <c r="R73" s="115">
        <v>16.34927957344771</v>
      </c>
      <c r="S73" s="115">
        <v>187.82131841382426</v>
      </c>
      <c r="T73" s="115">
        <v>3.7386098156595469</v>
      </c>
      <c r="U73" s="110"/>
      <c r="V73" s="110"/>
      <c r="W73" s="110"/>
      <c r="X73" s="87"/>
      <c r="Y73" s="110"/>
      <c r="Z73" s="110"/>
      <c r="AA73" s="110"/>
      <c r="AB73" s="110"/>
      <c r="AC73" s="110"/>
    </row>
    <row r="74" spans="1:29" ht="15.75">
      <c r="A74" s="352" t="s">
        <v>275</v>
      </c>
      <c r="B74" s="287">
        <v>482.09486060090546</v>
      </c>
      <c r="C74" s="287">
        <v>427.71727254259571</v>
      </c>
      <c r="D74" s="287">
        <v>63.137095823423763</v>
      </c>
      <c r="E74" s="287">
        <v>117.15015315011537</v>
      </c>
      <c r="F74" s="287">
        <v>24.15332093525387</v>
      </c>
      <c r="G74" s="228"/>
      <c r="H74" s="352" t="s">
        <v>275</v>
      </c>
      <c r="I74" s="287">
        <v>753.69446554599335</v>
      </c>
      <c r="J74" s="287">
        <v>106.38402867972449</v>
      </c>
      <c r="K74" s="287">
        <v>226.32916190902208</v>
      </c>
      <c r="L74" s="287">
        <v>31.285028375517388</v>
      </c>
      <c r="M74" s="287">
        <v>5.6840568636282054</v>
      </c>
      <c r="N74" s="286"/>
      <c r="O74" s="352" t="s">
        <v>275</v>
      </c>
      <c r="P74" s="287">
        <v>14.965410660808205</v>
      </c>
      <c r="Q74" s="287">
        <v>166.13626746608335</v>
      </c>
      <c r="R74" s="287">
        <v>15.962173169862959</v>
      </c>
      <c r="S74" s="287">
        <v>191.53779259883859</v>
      </c>
      <c r="T74" s="287">
        <v>3.9107417230335439</v>
      </c>
      <c r="U74" s="110"/>
      <c r="V74" s="110"/>
      <c r="W74" s="110"/>
      <c r="X74" s="87"/>
      <c r="Y74" s="110"/>
      <c r="Z74" s="110"/>
      <c r="AA74" s="110"/>
      <c r="AB74" s="110"/>
      <c r="AC74" s="110"/>
    </row>
    <row r="75" spans="1:29" ht="15.75">
      <c r="A75" s="357">
        <v>44075</v>
      </c>
      <c r="B75" s="115">
        <v>460.23235532311679</v>
      </c>
      <c r="C75" s="115">
        <v>505.71327745017624</v>
      </c>
      <c r="D75" s="115">
        <v>68.919523361513626</v>
      </c>
      <c r="E75" s="115">
        <v>114.44805990168003</v>
      </c>
      <c r="F75" s="115">
        <v>25.059109003104766</v>
      </c>
      <c r="G75" s="228"/>
      <c r="H75" s="357">
        <v>44075</v>
      </c>
      <c r="I75" s="115">
        <v>715.60508120005272</v>
      </c>
      <c r="J75" s="115">
        <v>151.61141208506075</v>
      </c>
      <c r="K75" s="115">
        <v>228.01167952784499</v>
      </c>
      <c r="L75" s="115">
        <v>28.703861204747597</v>
      </c>
      <c r="M75" s="115">
        <v>5.9258171031709086</v>
      </c>
      <c r="N75" s="286"/>
      <c r="O75" s="357">
        <v>44075</v>
      </c>
      <c r="P75" s="115">
        <v>12.767305881264436</v>
      </c>
      <c r="Q75" s="115">
        <v>165.68795234768899</v>
      </c>
      <c r="R75" s="115">
        <v>15.793780053738168</v>
      </c>
      <c r="S75" s="115">
        <v>205.86545305395575</v>
      </c>
      <c r="T75" s="115">
        <v>4.0475155524460265</v>
      </c>
      <c r="U75" s="110"/>
      <c r="V75" s="110"/>
      <c r="W75" s="110"/>
      <c r="X75" s="87"/>
      <c r="Y75" s="110"/>
      <c r="Z75" s="110"/>
      <c r="AA75" s="110"/>
      <c r="AB75" s="110"/>
      <c r="AC75" s="110"/>
    </row>
    <row r="76" spans="1:29" ht="15.75">
      <c r="A76" s="352" t="s">
        <v>276</v>
      </c>
      <c r="B76" s="287">
        <v>481.3962295358134</v>
      </c>
      <c r="C76" s="287">
        <v>531.12653759806767</v>
      </c>
      <c r="D76" s="287">
        <v>75.096776784765197</v>
      </c>
      <c r="E76" s="287">
        <v>119.74840180230034</v>
      </c>
      <c r="F76" s="287">
        <v>25.554825345726101</v>
      </c>
      <c r="G76" s="228"/>
      <c r="H76" s="352" t="s">
        <v>276</v>
      </c>
      <c r="I76" s="287">
        <v>710.53835892979157</v>
      </c>
      <c r="J76" s="287">
        <v>148.22190928638571</v>
      </c>
      <c r="K76" s="287">
        <v>240.18869518578845</v>
      </c>
      <c r="L76" s="287">
        <v>27.473657345869409</v>
      </c>
      <c r="M76" s="287">
        <v>6.1079379172549206</v>
      </c>
      <c r="N76" s="286"/>
      <c r="O76" s="352" t="s">
        <v>276</v>
      </c>
      <c r="P76" s="287">
        <v>13.72639071027935</v>
      </c>
      <c r="Q76" s="287">
        <v>184.25081365471073</v>
      </c>
      <c r="R76" s="287">
        <v>16.624262891533089</v>
      </c>
      <c r="S76" s="287">
        <v>210.6505895327108</v>
      </c>
      <c r="T76" s="287">
        <v>4.0972525006103924</v>
      </c>
      <c r="U76" s="110"/>
      <c r="V76" s="110"/>
      <c r="W76" s="110"/>
      <c r="X76" s="87"/>
      <c r="Y76" s="110"/>
      <c r="Z76" s="110"/>
      <c r="AA76" s="110"/>
      <c r="AB76" s="110"/>
      <c r="AC76" s="110"/>
    </row>
    <row r="77" spans="1:29" ht="15.75">
      <c r="A77" s="357">
        <v>44165</v>
      </c>
      <c r="B77" s="115">
        <v>504.70876573386147</v>
      </c>
      <c r="C77" s="115">
        <v>602.89264102455809</v>
      </c>
      <c r="D77" s="115">
        <v>80.833371268003162</v>
      </c>
      <c r="E77" s="115">
        <v>132.13683870184451</v>
      </c>
      <c r="F77" s="115">
        <v>23.318433812161615</v>
      </c>
      <c r="G77" s="228"/>
      <c r="H77" s="357">
        <v>44165</v>
      </c>
      <c r="I77" s="115">
        <v>708.13206594762073</v>
      </c>
      <c r="J77" s="115">
        <v>157.5788009657719</v>
      </c>
      <c r="K77" s="115">
        <v>255.21836257286455</v>
      </c>
      <c r="L77" s="115">
        <v>34.009647316866442</v>
      </c>
      <c r="M77" s="115">
        <v>6.3057835945526595</v>
      </c>
      <c r="N77" s="286"/>
      <c r="O77" s="357">
        <v>44165</v>
      </c>
      <c r="P77" s="115">
        <v>13.388944055897287</v>
      </c>
      <c r="Q77" s="115">
        <v>186.99188631343304</v>
      </c>
      <c r="R77" s="115">
        <v>18.079690903085623</v>
      </c>
      <c r="S77" s="115">
        <v>208.82546791286131</v>
      </c>
      <c r="T77" s="115">
        <v>3.9984441223511369</v>
      </c>
      <c r="U77" s="110"/>
      <c r="V77" s="110"/>
      <c r="W77" s="110"/>
      <c r="X77" s="87"/>
      <c r="Y77" s="110"/>
      <c r="Z77" s="110"/>
      <c r="AA77" s="110"/>
      <c r="AB77" s="110"/>
      <c r="AC77" s="110"/>
    </row>
    <row r="78" spans="1:29" ht="15.75">
      <c r="A78" s="352" t="s">
        <v>278</v>
      </c>
      <c r="B78" s="287">
        <v>520.25118817849238</v>
      </c>
      <c r="C78" s="287">
        <v>632.5851741803333</v>
      </c>
      <c r="D78" s="287">
        <v>84.473412335194794</v>
      </c>
      <c r="E78" s="287">
        <v>151.39397007550571</v>
      </c>
      <c r="F78" s="287">
        <v>22.883588467081353</v>
      </c>
      <c r="G78" s="228"/>
      <c r="H78" s="352" t="s">
        <v>278</v>
      </c>
      <c r="I78" s="287">
        <v>716.38238824991299</v>
      </c>
      <c r="J78" s="287">
        <v>182.46567609064218</v>
      </c>
      <c r="K78" s="287">
        <v>291.01064481750331</v>
      </c>
      <c r="L78" s="287">
        <v>41.85325902011067</v>
      </c>
      <c r="M78" s="287">
        <v>6.3202406585921302</v>
      </c>
      <c r="N78" s="286"/>
      <c r="O78" s="352" t="s">
        <v>278</v>
      </c>
      <c r="P78" s="287">
        <v>15.311221400604236</v>
      </c>
      <c r="Q78" s="287">
        <v>212.56643357054324</v>
      </c>
      <c r="R78" s="287">
        <v>20.11711872625261</v>
      </c>
      <c r="S78" s="287">
        <v>188.55508705128875</v>
      </c>
      <c r="T78" s="287">
        <v>3.9669297648336377</v>
      </c>
      <c r="U78" s="110"/>
      <c r="V78" s="110"/>
      <c r="W78" s="110"/>
      <c r="X78" s="87"/>
      <c r="Y78" s="110"/>
      <c r="Z78" s="110"/>
      <c r="AA78" s="110"/>
      <c r="AB78" s="110"/>
      <c r="AC78" s="110"/>
    </row>
    <row r="79" spans="1:29" ht="15.75">
      <c r="A79" s="357">
        <v>44227</v>
      </c>
      <c r="B79" s="115">
        <v>558.33588838921219</v>
      </c>
      <c r="C79" s="115">
        <v>660.38139177626272</v>
      </c>
      <c r="D79" s="115">
        <v>91.385496317045749</v>
      </c>
      <c r="E79" s="115">
        <v>100.61771764882386</v>
      </c>
      <c r="F79" s="115">
        <v>23.773977386454003</v>
      </c>
      <c r="G79" s="228"/>
      <c r="H79" s="357">
        <v>44227</v>
      </c>
      <c r="I79" s="115">
        <v>704.57059433074517</v>
      </c>
      <c r="J79" s="115">
        <v>193.61073542762009</v>
      </c>
      <c r="K79" s="115">
        <v>307.9573646618523</v>
      </c>
      <c r="L79" s="115">
        <v>23.526621938841746</v>
      </c>
      <c r="M79" s="115">
        <v>6.3301314813114908</v>
      </c>
      <c r="N79" s="286"/>
      <c r="O79" s="357">
        <v>44227</v>
      </c>
      <c r="P79" s="115">
        <v>16.525031170989333</v>
      </c>
      <c r="Q79" s="115">
        <v>227.30360883471587</v>
      </c>
      <c r="R79" s="115">
        <v>25.34618520064479</v>
      </c>
      <c r="S79" s="115">
        <v>173.70191969843503</v>
      </c>
      <c r="T79" s="115">
        <v>4.0627498137273328</v>
      </c>
      <c r="U79" s="110"/>
      <c r="V79" s="110"/>
      <c r="W79" s="110"/>
      <c r="X79" s="87"/>
      <c r="Y79" s="110"/>
      <c r="Z79" s="110"/>
      <c r="AA79" s="110"/>
      <c r="AB79" s="110"/>
      <c r="AC79" s="110"/>
    </row>
    <row r="80" spans="1:29" ht="15.75">
      <c r="A80" s="352" t="s">
        <v>282</v>
      </c>
      <c r="B80" s="287">
        <v>578.55919754472541</v>
      </c>
      <c r="C80" s="287">
        <v>686.96859123731076</v>
      </c>
      <c r="D80" s="287">
        <v>101.67757502738596</v>
      </c>
      <c r="E80" s="287">
        <v>104.33281218013622</v>
      </c>
      <c r="F80" s="287">
        <v>24.450882746952793</v>
      </c>
      <c r="G80" s="228"/>
      <c r="H80" s="352" t="s">
        <v>282</v>
      </c>
      <c r="I80" s="287">
        <v>708.96919688316291</v>
      </c>
      <c r="J80" s="287">
        <v>208.10238688872559</v>
      </c>
      <c r="K80" s="287">
        <v>296.0065031918657</v>
      </c>
      <c r="L80" s="287">
        <v>23.431442725395641</v>
      </c>
      <c r="M80" s="287">
        <v>7.885269961346653</v>
      </c>
      <c r="N80" s="286"/>
      <c r="O80" s="352" t="s">
        <v>282</v>
      </c>
      <c r="P80" s="287">
        <v>15.187835088144535</v>
      </c>
      <c r="Q80" s="287">
        <v>245.64699382560212</v>
      </c>
      <c r="R80" s="287">
        <v>26.131588523326563</v>
      </c>
      <c r="S80" s="287">
        <v>175.90649659262417</v>
      </c>
      <c r="T80" s="287">
        <v>4.1509871942249816</v>
      </c>
      <c r="U80" s="110"/>
      <c r="V80" s="110"/>
      <c r="W80" s="110"/>
      <c r="X80" s="87"/>
      <c r="Y80" s="110"/>
      <c r="Z80" s="110"/>
      <c r="AA80" s="110"/>
      <c r="AB80" s="110"/>
      <c r="AC80" s="110"/>
    </row>
    <row r="81" spans="1:29" ht="15.75">
      <c r="A81" s="357">
        <v>44286</v>
      </c>
      <c r="B81" s="115">
        <v>586.13332905457548</v>
      </c>
      <c r="C81" s="115">
        <v>715.97789817122896</v>
      </c>
      <c r="D81" s="115">
        <v>110.11837830618934</v>
      </c>
      <c r="E81" s="115">
        <v>112.32849552881127</v>
      </c>
      <c r="F81" s="115">
        <v>24.973199424448961</v>
      </c>
      <c r="G81" s="228"/>
      <c r="H81" s="357">
        <v>44286</v>
      </c>
      <c r="I81" s="115">
        <v>675.7131407663851</v>
      </c>
      <c r="J81" s="115">
        <v>198.54701825043685</v>
      </c>
      <c r="K81" s="115">
        <v>296.90221730408274</v>
      </c>
      <c r="L81" s="115">
        <v>23.841957880235906</v>
      </c>
      <c r="M81" s="115">
        <v>6.7541194953710839</v>
      </c>
      <c r="N81" s="286"/>
      <c r="O81" s="357">
        <v>44286</v>
      </c>
      <c r="P81" s="115">
        <v>17.88780662006485</v>
      </c>
      <c r="Q81" s="115">
        <v>253.33934021445162</v>
      </c>
      <c r="R81" s="115">
        <v>24.130901138318844</v>
      </c>
      <c r="S81" s="115">
        <v>175.99224451376909</v>
      </c>
      <c r="T81" s="115">
        <v>4.3092954126397167</v>
      </c>
      <c r="U81" s="110"/>
      <c r="V81" s="110"/>
      <c r="W81" s="110"/>
      <c r="X81" s="87"/>
      <c r="Y81" s="110"/>
      <c r="Z81" s="110"/>
      <c r="AA81" s="110"/>
      <c r="AB81" s="110"/>
      <c r="AC81" s="110"/>
    </row>
    <row r="82" spans="1:29" ht="15.75">
      <c r="A82" s="352" t="s">
        <v>283</v>
      </c>
      <c r="B82" s="287">
        <v>600.55207068465336</v>
      </c>
      <c r="C82" s="287">
        <v>578.2765632661434</v>
      </c>
      <c r="D82" s="287">
        <v>130.67976717460866</v>
      </c>
      <c r="E82" s="287">
        <v>110.74566124085918</v>
      </c>
      <c r="F82" s="287">
        <v>21.216501087887824</v>
      </c>
      <c r="G82" s="228"/>
      <c r="H82" s="352" t="s">
        <v>283</v>
      </c>
      <c r="I82" s="287">
        <v>662.68317571135253</v>
      </c>
      <c r="J82" s="287">
        <v>159.27863344339929</v>
      </c>
      <c r="K82" s="287">
        <v>305.39725317466741</v>
      </c>
      <c r="L82" s="287">
        <v>23.734126199415872</v>
      </c>
      <c r="M82" s="287">
        <v>5.5425930543702613</v>
      </c>
      <c r="N82" s="286"/>
      <c r="O82" s="352" t="s">
        <v>283</v>
      </c>
      <c r="P82" s="287">
        <v>17.781561486995777</v>
      </c>
      <c r="Q82" s="287">
        <v>243.49376560898557</v>
      </c>
      <c r="R82" s="287">
        <v>26.801804691535501</v>
      </c>
      <c r="S82" s="287">
        <v>181.53476584503738</v>
      </c>
      <c r="T82" s="287">
        <v>3.3410222393635141</v>
      </c>
      <c r="U82" s="110"/>
      <c r="V82" s="110"/>
      <c r="W82" s="110"/>
      <c r="X82" s="87"/>
      <c r="Y82" s="110"/>
      <c r="Z82" s="110"/>
      <c r="AA82" s="110"/>
      <c r="AB82" s="110"/>
      <c r="AC82" s="110"/>
    </row>
    <row r="83" spans="1:29" ht="15.75">
      <c r="A83" s="357">
        <v>44347</v>
      </c>
      <c r="B83" s="115">
        <v>617.06548059351883</v>
      </c>
      <c r="C83" s="115">
        <v>628.77805849618551</v>
      </c>
      <c r="D83" s="115">
        <v>101.43474037590936</v>
      </c>
      <c r="E83" s="115">
        <v>111.7897899995971</v>
      </c>
      <c r="F83" s="115">
        <v>20.881368181309419</v>
      </c>
      <c r="G83" s="228"/>
      <c r="H83" s="357">
        <v>44347</v>
      </c>
      <c r="I83" s="115">
        <v>672.45211220316219</v>
      </c>
      <c r="J83" s="115">
        <v>168.30428588661437</v>
      </c>
      <c r="K83" s="115">
        <v>310.73630344057136</v>
      </c>
      <c r="L83" s="115">
        <v>24.172597477612513</v>
      </c>
      <c r="M83" s="115">
        <v>5.7787954630456531</v>
      </c>
      <c r="N83" s="286"/>
      <c r="O83" s="357">
        <v>44347</v>
      </c>
      <c r="P83" s="115">
        <v>18.07499107640967</v>
      </c>
      <c r="Q83" s="115">
        <v>248.631699465824</v>
      </c>
      <c r="R83" s="115">
        <v>29.286497221912583</v>
      </c>
      <c r="S83" s="115">
        <v>188.49352881564698</v>
      </c>
      <c r="T83" s="115">
        <v>3.3402511145837348</v>
      </c>
      <c r="U83" s="110"/>
      <c r="V83" s="110"/>
      <c r="W83" s="110"/>
      <c r="X83" s="87"/>
      <c r="Y83" s="110"/>
      <c r="Z83" s="110"/>
      <c r="AA83" s="110"/>
      <c r="AB83" s="110"/>
      <c r="AC83" s="110"/>
    </row>
    <row r="84" spans="1:29" ht="15.75">
      <c r="A84" s="352" t="s">
        <v>284</v>
      </c>
      <c r="B84" s="287">
        <v>641.33145060075663</v>
      </c>
      <c r="C84" s="287">
        <v>681.893953319959</v>
      </c>
      <c r="D84" s="287">
        <v>108.2135878018013</v>
      </c>
      <c r="E84" s="287">
        <v>117.57023823619781</v>
      </c>
      <c r="F84" s="287">
        <v>19.955575602618058</v>
      </c>
      <c r="G84" s="228"/>
      <c r="H84" s="352" t="s">
        <v>284</v>
      </c>
      <c r="I84" s="287">
        <v>672.34244236987718</v>
      </c>
      <c r="J84" s="287">
        <v>167.72702097045678</v>
      </c>
      <c r="K84" s="287">
        <v>333.61619710463555</v>
      </c>
      <c r="L84" s="287">
        <v>26.192737968450267</v>
      </c>
      <c r="M84" s="287">
        <v>5.8559975626418623</v>
      </c>
      <c r="N84" s="286"/>
      <c r="O84" s="352" t="s">
        <v>284</v>
      </c>
      <c r="P84" s="287">
        <v>17.935206333620915</v>
      </c>
      <c r="Q84" s="287">
        <v>244.75710063804402</v>
      </c>
      <c r="R84" s="287">
        <v>32.969407060347123</v>
      </c>
      <c r="S84" s="287">
        <v>196.50228139516202</v>
      </c>
      <c r="T84" s="287">
        <v>3.2538779945140748</v>
      </c>
      <c r="U84" s="110"/>
      <c r="V84" s="110"/>
      <c r="W84" s="110"/>
      <c r="X84" s="87"/>
      <c r="Y84" s="110"/>
      <c r="Z84" s="110"/>
      <c r="AA84" s="110"/>
      <c r="AB84" s="110"/>
      <c r="AC84" s="110"/>
    </row>
    <row r="85" spans="1:29" ht="15.75">
      <c r="A85" s="357">
        <v>44407</v>
      </c>
      <c r="B85" s="115">
        <v>676.64104349034665</v>
      </c>
      <c r="C85" s="115">
        <v>656.1274170653445</v>
      </c>
      <c r="D85" s="115">
        <v>119.36584681308079</v>
      </c>
      <c r="E85" s="115">
        <v>113.59057419721177</v>
      </c>
      <c r="F85" s="115">
        <v>20.649735261983828</v>
      </c>
      <c r="G85" s="228"/>
      <c r="H85" s="357">
        <v>44407</v>
      </c>
      <c r="I85" s="115">
        <v>701.98422328743345</v>
      </c>
      <c r="J85" s="115">
        <v>155.19755340556446</v>
      </c>
      <c r="K85" s="115">
        <v>362.16119309925494</v>
      </c>
      <c r="L85" s="115">
        <v>23.594043620149453</v>
      </c>
      <c r="M85" s="115">
        <v>5.6793318585648755</v>
      </c>
      <c r="N85" s="286"/>
      <c r="O85" s="357">
        <v>44407</v>
      </c>
      <c r="P85" s="115">
        <v>17.72051386040987</v>
      </c>
      <c r="Q85" s="115">
        <v>249.42060564279581</v>
      </c>
      <c r="R85" s="115">
        <v>33.315428920028005</v>
      </c>
      <c r="S85" s="115">
        <v>195.00749359279894</v>
      </c>
      <c r="T85" s="115">
        <v>3.2607068996858213</v>
      </c>
      <c r="U85" s="110"/>
      <c r="V85" s="110"/>
      <c r="W85" s="110"/>
      <c r="X85" s="87"/>
      <c r="Y85" s="110"/>
      <c r="Z85" s="110"/>
      <c r="AA85" s="110"/>
      <c r="AB85" s="110"/>
      <c r="AC85" s="110"/>
    </row>
    <row r="86" spans="1:29" ht="15.75">
      <c r="A86" s="352" t="s">
        <v>286</v>
      </c>
      <c r="B86" s="287">
        <v>697.06669324514405</v>
      </c>
      <c r="C86" s="287">
        <v>665.31768875625983</v>
      </c>
      <c r="D86" s="287">
        <v>124.63694311262006</v>
      </c>
      <c r="E86" s="287">
        <v>116.09718775153735</v>
      </c>
      <c r="F86" s="287">
        <v>20.853149711396583</v>
      </c>
      <c r="G86" s="228"/>
      <c r="H86" s="352" t="s">
        <v>286</v>
      </c>
      <c r="I86" s="287">
        <v>721.14774416031742</v>
      </c>
      <c r="J86" s="287">
        <v>149.97702000695705</v>
      </c>
      <c r="K86" s="287">
        <v>360.62071252244999</v>
      </c>
      <c r="L86" s="287">
        <v>22.670224979658766</v>
      </c>
      <c r="M86" s="287">
        <v>5.7803984557101158</v>
      </c>
      <c r="N86" s="286"/>
      <c r="O86" s="352" t="s">
        <v>286</v>
      </c>
      <c r="P86" s="287">
        <v>16.440198307267341</v>
      </c>
      <c r="Q86" s="287">
        <v>257.41848415676219</v>
      </c>
      <c r="R86" s="287">
        <v>36.046317061406128</v>
      </c>
      <c r="S86" s="287">
        <v>197.68346292280765</v>
      </c>
      <c r="T86" s="287">
        <v>3.3065736360462625</v>
      </c>
      <c r="U86" s="110"/>
      <c r="V86" s="110"/>
      <c r="W86" s="110"/>
      <c r="X86" s="87"/>
      <c r="Y86" s="110"/>
      <c r="Z86" s="110"/>
      <c r="AA86" s="110"/>
      <c r="AB86" s="110"/>
      <c r="AC86" s="110"/>
    </row>
    <row r="87" spans="1:29" ht="15.75">
      <c r="A87" s="357">
        <v>44469</v>
      </c>
      <c r="B87" s="115">
        <v>641.04601483763088</v>
      </c>
      <c r="C87" s="115">
        <v>691.20191119463038</v>
      </c>
      <c r="D87" s="115">
        <v>152.75949306228623</v>
      </c>
      <c r="E87" s="115">
        <v>117.48905592800135</v>
      </c>
      <c r="F87" s="115">
        <v>22.250998896749856</v>
      </c>
      <c r="G87" s="228"/>
      <c r="H87" s="357">
        <v>44469</v>
      </c>
      <c r="I87" s="115">
        <v>667.11708628212091</v>
      </c>
      <c r="J87" s="115">
        <v>144.22424697070352</v>
      </c>
      <c r="K87" s="115">
        <v>360.99458912131234</v>
      </c>
      <c r="L87" s="115">
        <v>22.462527391314282</v>
      </c>
      <c r="M87" s="115">
        <v>5.7973048103811466</v>
      </c>
      <c r="N87" s="286"/>
      <c r="O87" s="357">
        <v>44469</v>
      </c>
      <c r="P87" s="115">
        <v>20.840418683368487</v>
      </c>
      <c r="Q87" s="115">
        <v>251.16921555321645</v>
      </c>
      <c r="R87" s="115">
        <v>43.252954848615239</v>
      </c>
      <c r="S87" s="115">
        <v>202.75860172871285</v>
      </c>
      <c r="T87" s="115">
        <v>3.373609956239763</v>
      </c>
      <c r="U87" s="110"/>
      <c r="V87" s="110"/>
      <c r="W87" s="110"/>
      <c r="X87" s="87"/>
      <c r="Y87" s="110"/>
      <c r="Z87" s="110"/>
      <c r="AA87" s="110"/>
      <c r="AB87" s="110"/>
      <c r="AC87" s="110"/>
    </row>
    <row r="88" spans="1:29" ht="15.75">
      <c r="A88" s="357">
        <v>44500</v>
      </c>
      <c r="B88" s="287">
        <v>665.25301461690992</v>
      </c>
      <c r="C88" s="287">
        <v>506.60091322808444</v>
      </c>
      <c r="D88" s="287">
        <v>156.73459303771284</v>
      </c>
      <c r="E88" s="287">
        <v>117.84084609998001</v>
      </c>
      <c r="F88" s="287">
        <v>21.90052762907921</v>
      </c>
      <c r="G88" s="228"/>
      <c r="H88" s="357">
        <v>44500</v>
      </c>
      <c r="I88" s="287">
        <v>723.05141483339355</v>
      </c>
      <c r="J88" s="287">
        <v>107.08434513486678</v>
      </c>
      <c r="K88" s="287">
        <v>355.50070380134372</v>
      </c>
      <c r="L88" s="287">
        <v>21.511827127709232</v>
      </c>
      <c r="M88" s="287">
        <v>5.9051633422348386</v>
      </c>
      <c r="N88" s="286"/>
      <c r="O88" s="357">
        <v>44500</v>
      </c>
      <c r="P88" s="287">
        <v>21.557105660661005</v>
      </c>
      <c r="Q88" s="287">
        <v>254.924090731219</v>
      </c>
      <c r="R88" s="287">
        <v>46.744905947890395</v>
      </c>
      <c r="S88" s="287">
        <v>207.19722699804905</v>
      </c>
      <c r="T88" s="287">
        <v>3.4364824718985987</v>
      </c>
      <c r="U88" s="110"/>
      <c r="V88" s="110"/>
      <c r="W88" s="110"/>
      <c r="X88" s="87"/>
      <c r="Y88" s="110"/>
      <c r="Z88" s="110"/>
      <c r="AA88" s="110"/>
      <c r="AB88" s="110"/>
      <c r="AC88" s="110"/>
    </row>
    <row r="89" spans="1:29" ht="15.75">
      <c r="A89" s="357">
        <v>44530</v>
      </c>
      <c r="B89" s="115">
        <v>678.12240081085827</v>
      </c>
      <c r="C89" s="115">
        <v>537.98138083632159</v>
      </c>
      <c r="D89" s="115">
        <v>160.15547298320257</v>
      </c>
      <c r="E89" s="115">
        <v>119.50584899139247</v>
      </c>
      <c r="F89" s="115">
        <v>23.311919650276263</v>
      </c>
      <c r="G89" s="228"/>
      <c r="H89" s="357">
        <v>44530</v>
      </c>
      <c r="I89" s="115">
        <v>760.00174582107036</v>
      </c>
      <c r="J89" s="115">
        <v>98.235229964600748</v>
      </c>
      <c r="K89" s="115">
        <v>362.02696917145607</v>
      </c>
      <c r="L89" s="115">
        <v>20.249788128311351</v>
      </c>
      <c r="M89" s="115">
        <v>5.9341288506426357</v>
      </c>
      <c r="N89" s="286"/>
      <c r="O89" s="357">
        <v>44530</v>
      </c>
      <c r="P89" s="115">
        <v>22.420354916996924</v>
      </c>
      <c r="Q89" s="115">
        <v>259.8359033135734</v>
      </c>
      <c r="R89" s="115">
        <v>49.645785047556082</v>
      </c>
      <c r="S89" s="115">
        <v>215.20153482009303</v>
      </c>
      <c r="T89" s="115">
        <v>3.4345967549191849</v>
      </c>
      <c r="U89" s="110"/>
      <c r="V89" s="110"/>
      <c r="W89" s="110"/>
      <c r="X89" s="87"/>
      <c r="Y89" s="110"/>
      <c r="Z89" s="110"/>
      <c r="AA89" s="110"/>
      <c r="AB89" s="110"/>
      <c r="AC89" s="110"/>
    </row>
    <row r="90" spans="1:29" ht="15.75">
      <c r="A90" s="357">
        <v>44561</v>
      </c>
      <c r="B90" s="287">
        <v>693.40417668955001</v>
      </c>
      <c r="C90" s="287">
        <v>559.65846535216008</v>
      </c>
      <c r="D90" s="287">
        <v>171.15429788990443</v>
      </c>
      <c r="E90" s="287">
        <v>129.39622801056339</v>
      </c>
      <c r="F90" s="287">
        <v>21.850741478810672</v>
      </c>
      <c r="G90" s="228"/>
      <c r="H90" s="357">
        <v>44561</v>
      </c>
      <c r="I90" s="287">
        <v>785.1597189186175</v>
      </c>
      <c r="J90" s="287">
        <v>104.56159684232681</v>
      </c>
      <c r="K90" s="287">
        <v>366.32211523384865</v>
      </c>
      <c r="L90" s="287">
        <v>19.789220090624763</v>
      </c>
      <c r="M90" s="287">
        <v>6.0438613201781193</v>
      </c>
      <c r="N90" s="286"/>
      <c r="O90" s="357">
        <v>44561</v>
      </c>
      <c r="P90" s="287">
        <v>27.501525739527683</v>
      </c>
      <c r="Q90" s="287">
        <v>267.25033180531602</v>
      </c>
      <c r="R90" s="287">
        <v>50.846445349877342</v>
      </c>
      <c r="S90" s="287">
        <v>215.94273731898269</v>
      </c>
      <c r="T90" s="287">
        <v>3.4291703626950136</v>
      </c>
      <c r="U90" s="110"/>
      <c r="V90" s="110"/>
      <c r="W90" s="110"/>
      <c r="X90" s="87"/>
      <c r="Y90" s="110"/>
      <c r="Z90" s="110"/>
      <c r="AA90" s="110"/>
      <c r="AB90" s="110"/>
      <c r="AC90" s="110"/>
    </row>
    <row r="91" spans="1:29" ht="15.75">
      <c r="A91" s="357">
        <v>44592</v>
      </c>
      <c r="B91" s="115">
        <v>735.78316743847154</v>
      </c>
      <c r="C91" s="115">
        <v>473.4689645784382</v>
      </c>
      <c r="D91" s="115">
        <v>195.31138574763861</v>
      </c>
      <c r="E91" s="115">
        <v>116.94149581879584</v>
      </c>
      <c r="F91" s="115">
        <v>21.790017802997404</v>
      </c>
      <c r="G91" s="228"/>
      <c r="H91" s="357">
        <v>44592</v>
      </c>
      <c r="I91" s="115">
        <v>812.37744373327143</v>
      </c>
      <c r="J91" s="115">
        <v>98.804050331638393</v>
      </c>
      <c r="K91" s="115">
        <v>369.99978901989607</v>
      </c>
      <c r="L91" s="115">
        <v>16.80277494537215</v>
      </c>
      <c r="M91" s="115">
        <v>5.9035885668030232</v>
      </c>
      <c r="N91" s="286"/>
      <c r="O91" s="357">
        <v>44592</v>
      </c>
      <c r="P91" s="115">
        <v>25.420320304436988</v>
      </c>
      <c r="Q91" s="115">
        <v>263.36405702063007</v>
      </c>
      <c r="R91" s="115">
        <v>54.4430471159936</v>
      </c>
      <c r="S91" s="115">
        <v>218.83284714526508</v>
      </c>
      <c r="T91" s="115">
        <v>3.3143655587486576</v>
      </c>
      <c r="U91" s="110"/>
      <c r="V91" s="110"/>
      <c r="W91" s="110"/>
      <c r="X91" s="87"/>
      <c r="Y91" s="110"/>
      <c r="Z91" s="110"/>
      <c r="AA91" s="110"/>
      <c r="AB91" s="110"/>
      <c r="AC91" s="110"/>
    </row>
    <row r="92" spans="1:29" ht="15.75">
      <c r="A92" s="357">
        <v>44618</v>
      </c>
      <c r="B92" s="287">
        <v>772.01874027159977</v>
      </c>
      <c r="C92" s="287">
        <v>509.90737355612606</v>
      </c>
      <c r="D92" s="287">
        <v>201.1672739053908</v>
      </c>
      <c r="E92" s="287">
        <v>118.369728011052</v>
      </c>
      <c r="F92" s="287">
        <v>20.3911570706173</v>
      </c>
      <c r="G92" s="228"/>
      <c r="H92" s="357">
        <v>44618</v>
      </c>
      <c r="I92" s="287">
        <v>836.59073019833306</v>
      </c>
      <c r="J92" s="287">
        <v>98.466601443683842</v>
      </c>
      <c r="K92" s="287">
        <v>367.89869924955372</v>
      </c>
      <c r="L92" s="287">
        <v>16.288480997442672</v>
      </c>
      <c r="M92" s="287">
        <v>6.0421392703918038</v>
      </c>
      <c r="N92" s="286"/>
      <c r="O92" s="357">
        <v>44618</v>
      </c>
      <c r="P92" s="287">
        <v>20.363287744013004</v>
      </c>
      <c r="Q92" s="287">
        <v>243.78794102013967</v>
      </c>
      <c r="R92" s="287">
        <v>52.790346185171579</v>
      </c>
      <c r="S92" s="287">
        <v>227.50311414777303</v>
      </c>
      <c r="T92" s="287">
        <v>3.2544464882855744</v>
      </c>
      <c r="U92" s="110"/>
      <c r="V92" s="110"/>
      <c r="W92" s="110"/>
      <c r="X92" s="87"/>
      <c r="Y92" s="110"/>
      <c r="Z92" s="110"/>
      <c r="AA92" s="110"/>
      <c r="AB92" s="110"/>
      <c r="AC92" s="110"/>
    </row>
    <row r="93" spans="1:29" ht="15.75">
      <c r="A93" s="357">
        <v>44651</v>
      </c>
      <c r="B93" s="115">
        <v>638.78328443243095</v>
      </c>
      <c r="C93" s="115">
        <v>571.54877053142241</v>
      </c>
      <c r="D93" s="115">
        <v>220.19622799562683</v>
      </c>
      <c r="E93" s="115">
        <v>124.7719163293086</v>
      </c>
      <c r="F93" s="115">
        <v>19.125460484542057</v>
      </c>
      <c r="G93" s="228"/>
      <c r="H93" s="357">
        <v>44651</v>
      </c>
      <c r="I93" s="115">
        <v>766.84893805682043</v>
      </c>
      <c r="J93" s="115">
        <v>104.0410393037195</v>
      </c>
      <c r="K93" s="115">
        <v>350.16004643960349</v>
      </c>
      <c r="L93" s="115">
        <v>17.698038133858045</v>
      </c>
      <c r="M93" s="115">
        <v>6.1079203494096568</v>
      </c>
      <c r="N93" s="286"/>
      <c r="O93" s="357">
        <v>44651</v>
      </c>
      <c r="P93" s="115">
        <v>19.086185557451678</v>
      </c>
      <c r="Q93" s="115">
        <v>201.84467734573707</v>
      </c>
      <c r="R93" s="115">
        <v>58.780249273999338</v>
      </c>
      <c r="S93" s="115">
        <v>219.1479871576131</v>
      </c>
      <c r="T93" s="115">
        <v>3.1431767963445658</v>
      </c>
      <c r="U93" s="110"/>
      <c r="V93" s="110"/>
      <c r="W93" s="110"/>
      <c r="X93" s="87"/>
      <c r="Y93" s="110"/>
      <c r="Z93" s="110"/>
      <c r="AA93" s="110"/>
      <c r="AB93" s="110"/>
      <c r="AC93" s="110"/>
    </row>
    <row r="94" spans="1:29" ht="15.7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9"/>
      <c r="Y94" s="110"/>
      <c r="Z94" s="110"/>
      <c r="AA94" s="110"/>
      <c r="AB94" s="110"/>
      <c r="AC94" s="110"/>
    </row>
    <row r="95" spans="1:29" ht="30" customHeight="1">
      <c r="A95" s="520" t="s">
        <v>51</v>
      </c>
      <c r="B95" s="518" t="s">
        <v>228</v>
      </c>
      <c r="C95" s="519"/>
      <c r="D95" s="519"/>
      <c r="E95" s="519"/>
      <c r="F95" s="519"/>
      <c r="G95" s="87"/>
      <c r="H95" s="520" t="s">
        <v>51</v>
      </c>
      <c r="I95" s="518" t="s">
        <v>126</v>
      </c>
      <c r="J95" s="518"/>
      <c r="K95" s="518"/>
      <c r="L95" s="518"/>
      <c r="M95" s="518"/>
      <c r="N95" s="87"/>
      <c r="O95" s="520" t="s">
        <v>51</v>
      </c>
      <c r="P95" s="518" t="s">
        <v>123</v>
      </c>
      <c r="Q95" s="519"/>
      <c r="R95" s="519"/>
      <c r="S95" s="519"/>
      <c r="T95" s="519"/>
      <c r="U95" s="87"/>
      <c r="V95" s="87"/>
      <c r="W95" s="87"/>
      <c r="X95" s="9"/>
      <c r="Y95" s="110"/>
      <c r="Z95" s="110"/>
      <c r="AA95" s="110"/>
      <c r="AB95" s="110"/>
      <c r="AC95" s="110"/>
    </row>
    <row r="96" spans="1:29" ht="27.95" customHeight="1">
      <c r="A96" s="521"/>
      <c r="B96" s="131" t="s">
        <v>24</v>
      </c>
      <c r="C96" s="132" t="s">
        <v>124</v>
      </c>
      <c r="D96" s="132" t="s">
        <v>19</v>
      </c>
      <c r="E96" s="132" t="s">
        <v>125</v>
      </c>
      <c r="F96" s="131" t="s">
        <v>57</v>
      </c>
      <c r="G96" s="87"/>
      <c r="H96" s="521"/>
      <c r="I96" s="131" t="s">
        <v>24</v>
      </c>
      <c r="J96" s="132" t="s">
        <v>124</v>
      </c>
      <c r="K96" s="132" t="s">
        <v>19</v>
      </c>
      <c r="L96" s="132" t="s">
        <v>125</v>
      </c>
      <c r="M96" s="131" t="s">
        <v>57</v>
      </c>
      <c r="N96" s="87"/>
      <c r="O96" s="521"/>
      <c r="P96" s="131" t="s">
        <v>24</v>
      </c>
      <c r="Q96" s="132" t="s">
        <v>124</v>
      </c>
      <c r="R96" s="132" t="s">
        <v>19</v>
      </c>
      <c r="S96" s="132" t="s">
        <v>125</v>
      </c>
      <c r="T96" s="131" t="s">
        <v>57</v>
      </c>
      <c r="U96" s="87"/>
      <c r="V96" s="87"/>
      <c r="W96" s="87"/>
      <c r="X96" s="9"/>
      <c r="Y96" s="110"/>
      <c r="Z96" s="110"/>
      <c r="AA96" s="110"/>
      <c r="AB96" s="110"/>
      <c r="AC96" s="110"/>
    </row>
    <row r="97" spans="1:29" ht="15.75">
      <c r="A97" s="274">
        <v>42005</v>
      </c>
      <c r="B97" s="115">
        <v>39.915292675836291</v>
      </c>
      <c r="C97" s="115">
        <v>50.045282655223154</v>
      </c>
      <c r="D97" s="115">
        <v>223.58496702569704</v>
      </c>
      <c r="E97" s="115">
        <v>10.657580217295793</v>
      </c>
      <c r="F97" s="115">
        <v>44.222955954665451</v>
      </c>
      <c r="G97" s="87"/>
      <c r="H97" s="274">
        <v>42005</v>
      </c>
      <c r="I97" s="115">
        <v>23.262889784852366</v>
      </c>
      <c r="J97" s="115">
        <v>12.739464133986875</v>
      </c>
      <c r="K97" s="115">
        <v>34.514351136975478</v>
      </c>
      <c r="L97" s="115">
        <v>6.262152965177461</v>
      </c>
      <c r="M97" s="115">
        <v>12.331006634418682</v>
      </c>
      <c r="N97" s="87"/>
      <c r="O97" s="274">
        <v>42005</v>
      </c>
      <c r="P97" s="115">
        <v>0.50315779380950498</v>
      </c>
      <c r="Q97" s="115">
        <v>14.894810811078901</v>
      </c>
      <c r="R97" s="115">
        <v>86.8688351831468</v>
      </c>
      <c r="S97" s="115">
        <v>21.945593537458169</v>
      </c>
      <c r="T97" s="115">
        <v>9.4487826683635992E-2</v>
      </c>
      <c r="U97" s="87"/>
      <c r="V97" s="87"/>
      <c r="W97" s="87"/>
      <c r="X97" s="9"/>
      <c r="Y97" s="110"/>
      <c r="Z97" s="110"/>
      <c r="AA97" s="110"/>
      <c r="AB97" s="110"/>
      <c r="AC97" s="110"/>
    </row>
    <row r="98" spans="1:29" ht="15.75">
      <c r="A98" s="274">
        <v>42036</v>
      </c>
      <c r="B98" s="114">
        <v>45.383340829763505</v>
      </c>
      <c r="C98" s="114">
        <v>53.196630350984535</v>
      </c>
      <c r="D98" s="114">
        <v>228.67726410261341</v>
      </c>
      <c r="E98" s="114">
        <v>11.891453303463138</v>
      </c>
      <c r="F98" s="114">
        <v>45.371230998822561</v>
      </c>
      <c r="G98" s="87"/>
      <c r="H98" s="274">
        <v>42036</v>
      </c>
      <c r="I98" s="114">
        <v>22.953122850861607</v>
      </c>
      <c r="J98" s="114">
        <v>12.732933732562575</v>
      </c>
      <c r="K98" s="114">
        <v>34.553953180916082</v>
      </c>
      <c r="L98" s="114">
        <v>6.0999890818190368</v>
      </c>
      <c r="M98" s="114">
        <v>11.733209697648963</v>
      </c>
      <c r="N98" s="87"/>
      <c r="O98" s="274">
        <v>42036</v>
      </c>
      <c r="P98" s="114">
        <v>0.90827604327012512</v>
      </c>
      <c r="Q98" s="114">
        <v>15.722765037334131</v>
      </c>
      <c r="R98" s="114">
        <v>88.528994120689802</v>
      </c>
      <c r="S98" s="114">
        <v>23.215625527369685</v>
      </c>
      <c r="T98" s="114">
        <v>9.4965998774516003E-2</v>
      </c>
      <c r="U98" s="87"/>
      <c r="V98" s="87"/>
      <c r="W98" s="87"/>
      <c r="X98" s="9"/>
      <c r="Y98" s="110"/>
      <c r="Z98" s="110"/>
      <c r="AA98" s="110"/>
      <c r="AB98" s="110"/>
      <c r="AC98" s="110"/>
    </row>
    <row r="99" spans="1:29" ht="15.75">
      <c r="A99" s="274">
        <v>42064</v>
      </c>
      <c r="B99" s="115">
        <v>70.182335979640769</v>
      </c>
      <c r="C99" s="115">
        <v>60.306632657321202</v>
      </c>
      <c r="D99" s="115">
        <v>235.98044024055346</v>
      </c>
      <c r="E99" s="115">
        <v>12.447073417281789</v>
      </c>
      <c r="F99" s="115">
        <v>46.177918852192199</v>
      </c>
      <c r="G99" s="87"/>
      <c r="H99" s="274">
        <v>42064</v>
      </c>
      <c r="I99" s="115">
        <v>22.765288066707708</v>
      </c>
      <c r="J99" s="115">
        <v>15.175848736366238</v>
      </c>
      <c r="K99" s="115">
        <v>35.566079185766888</v>
      </c>
      <c r="L99" s="115">
        <v>6.4686722922133884</v>
      </c>
      <c r="M99" s="115">
        <v>11.921096375422341</v>
      </c>
      <c r="N99" s="87"/>
      <c r="O99" s="274">
        <v>42064</v>
      </c>
      <c r="P99" s="115">
        <v>0.76422162991446596</v>
      </c>
      <c r="Q99" s="115">
        <v>15.409645970284233</v>
      </c>
      <c r="R99" s="115">
        <v>91.844464415077482</v>
      </c>
      <c r="S99" s="115">
        <v>23.445849931955003</v>
      </c>
      <c r="T99" s="115">
        <v>9.5522389643888983E-2</v>
      </c>
      <c r="U99" s="87"/>
      <c r="V99" s="87"/>
      <c r="W99" s="87"/>
      <c r="X99" s="9"/>
      <c r="Y99" s="110"/>
      <c r="Z99" s="110"/>
      <c r="AA99" s="110"/>
      <c r="AB99" s="110"/>
      <c r="AC99" s="110"/>
    </row>
    <row r="100" spans="1:29" ht="15.75">
      <c r="A100" s="274">
        <v>42095</v>
      </c>
      <c r="B100" s="114">
        <v>75.645660374643256</v>
      </c>
      <c r="C100" s="114">
        <v>57.948257675318324</v>
      </c>
      <c r="D100" s="114">
        <v>240.49318552688081</v>
      </c>
      <c r="E100" s="114">
        <v>14.351761944983847</v>
      </c>
      <c r="F100" s="114">
        <v>46.256874528581349</v>
      </c>
      <c r="G100" s="87"/>
      <c r="H100" s="274">
        <v>42095</v>
      </c>
      <c r="I100" s="114">
        <v>22.876609121112768</v>
      </c>
      <c r="J100" s="114">
        <v>15.719750238803771</v>
      </c>
      <c r="K100" s="114">
        <v>36.360777149049369</v>
      </c>
      <c r="L100" s="114">
        <v>6.4704258455585331</v>
      </c>
      <c r="M100" s="114">
        <v>12.182796980489087</v>
      </c>
      <c r="N100" s="87"/>
      <c r="O100" s="274">
        <v>42095</v>
      </c>
      <c r="P100" s="114">
        <v>0.79188497838467109</v>
      </c>
      <c r="Q100" s="114">
        <v>15.19498827890091</v>
      </c>
      <c r="R100" s="114">
        <v>95.428328654217623</v>
      </c>
      <c r="S100" s="114">
        <v>23.665958731345516</v>
      </c>
      <c r="T100" s="114">
        <v>9.6040890368432996E-2</v>
      </c>
      <c r="U100" s="87"/>
      <c r="V100" s="87"/>
      <c r="W100" s="87"/>
      <c r="X100" s="9"/>
      <c r="Y100" s="110"/>
      <c r="Z100" s="110"/>
      <c r="AA100" s="110"/>
      <c r="AB100" s="110"/>
      <c r="AC100" s="110"/>
    </row>
    <row r="101" spans="1:29" ht="15.75">
      <c r="A101" s="274">
        <v>42125</v>
      </c>
      <c r="B101" s="115">
        <v>82.492183084412574</v>
      </c>
      <c r="C101" s="115">
        <v>61.357238232222493</v>
      </c>
      <c r="D101" s="115">
        <v>243.55306406577645</v>
      </c>
      <c r="E101" s="115">
        <v>15.772447270091563</v>
      </c>
      <c r="F101" s="115">
        <v>47.082913800933369</v>
      </c>
      <c r="G101" s="87"/>
      <c r="H101" s="274">
        <v>42125</v>
      </c>
      <c r="I101" s="115">
        <v>24.22124291273164</v>
      </c>
      <c r="J101" s="115">
        <v>17.502119483032118</v>
      </c>
      <c r="K101" s="115">
        <v>34.87139687484283</v>
      </c>
      <c r="L101" s="115">
        <v>6.5702308606430115</v>
      </c>
      <c r="M101" s="115">
        <v>12.397436712913764</v>
      </c>
      <c r="N101" s="87"/>
      <c r="O101" s="274">
        <v>42125</v>
      </c>
      <c r="P101" s="115">
        <v>0.80317875360646807</v>
      </c>
      <c r="Q101" s="115">
        <v>18.46485469579185</v>
      </c>
      <c r="R101" s="115">
        <v>89.971997326147189</v>
      </c>
      <c r="S101" s="115">
        <v>24.815195042676137</v>
      </c>
      <c r="T101" s="115">
        <v>9.6610825354905006E-2</v>
      </c>
      <c r="U101" s="87"/>
      <c r="V101" s="87"/>
      <c r="W101" s="87"/>
      <c r="X101" s="9"/>
      <c r="Y101" s="110"/>
      <c r="Z101" s="110"/>
      <c r="AA101" s="110"/>
      <c r="AB101" s="110"/>
      <c r="AC101" s="110"/>
    </row>
    <row r="102" spans="1:29" ht="15.75">
      <c r="A102" s="274">
        <v>42156</v>
      </c>
      <c r="B102" s="114">
        <v>83.51855787653237</v>
      </c>
      <c r="C102" s="114">
        <v>67.874128033359781</v>
      </c>
      <c r="D102" s="114">
        <v>249.69816417106932</v>
      </c>
      <c r="E102" s="114">
        <v>19.855070567912154</v>
      </c>
      <c r="F102" s="114">
        <v>47.698861693381531</v>
      </c>
      <c r="G102" s="87"/>
      <c r="H102" s="274">
        <v>42156</v>
      </c>
      <c r="I102" s="114">
        <v>24.990293360540981</v>
      </c>
      <c r="J102" s="114">
        <v>22.141580264080748</v>
      </c>
      <c r="K102" s="114">
        <v>35.588897576777619</v>
      </c>
      <c r="L102" s="114">
        <v>6.9592704820986508</v>
      </c>
      <c r="M102" s="114">
        <v>12.57286898491399</v>
      </c>
      <c r="N102" s="87"/>
      <c r="O102" s="274">
        <v>42156</v>
      </c>
      <c r="P102" s="114">
        <v>0.82884887290873299</v>
      </c>
      <c r="Q102" s="114">
        <v>20.349222011186779</v>
      </c>
      <c r="R102" s="114">
        <v>93.25293882074071</v>
      </c>
      <c r="S102" s="114">
        <v>26.859869134852218</v>
      </c>
      <c r="T102" s="114">
        <v>9.7243353135410993E-2</v>
      </c>
      <c r="U102" s="87"/>
      <c r="V102" s="87"/>
      <c r="W102" s="87"/>
      <c r="X102" s="9"/>
      <c r="Y102" s="110"/>
      <c r="Z102" s="110"/>
      <c r="AA102" s="110"/>
      <c r="AB102" s="110"/>
      <c r="AC102" s="110"/>
    </row>
    <row r="103" spans="1:29" ht="15.75">
      <c r="A103" s="274">
        <v>42186</v>
      </c>
      <c r="B103" s="115">
        <v>94.752332678701393</v>
      </c>
      <c r="C103" s="115">
        <v>68.451882606333328</v>
      </c>
      <c r="D103" s="115">
        <v>256.95159644366697</v>
      </c>
      <c r="E103" s="115">
        <v>21.859005481460247</v>
      </c>
      <c r="F103" s="115">
        <v>47.016077203324706</v>
      </c>
      <c r="G103" s="87"/>
      <c r="H103" s="274">
        <v>42186</v>
      </c>
      <c r="I103" s="115">
        <v>25.30862838057805</v>
      </c>
      <c r="J103" s="115">
        <v>20.74498243043994</v>
      </c>
      <c r="K103" s="115">
        <v>36.430207288257854</v>
      </c>
      <c r="L103" s="115">
        <v>7.8277606600773444</v>
      </c>
      <c r="M103" s="115">
        <v>12.411567218728727</v>
      </c>
      <c r="N103" s="87"/>
      <c r="O103" s="274">
        <v>42186</v>
      </c>
      <c r="P103" s="115">
        <v>0.843859320844358</v>
      </c>
      <c r="Q103" s="115">
        <v>24.436049401553884</v>
      </c>
      <c r="R103" s="115">
        <v>95.005718962997165</v>
      </c>
      <c r="S103" s="115">
        <v>26.021145237696857</v>
      </c>
      <c r="T103" s="115">
        <v>9.7951057703883002E-2</v>
      </c>
      <c r="U103" s="87"/>
      <c r="V103" s="87"/>
      <c r="W103" s="87"/>
      <c r="X103" s="9"/>
      <c r="Y103" s="110"/>
      <c r="Z103" s="110"/>
      <c r="AA103" s="110"/>
      <c r="AB103" s="110"/>
      <c r="AC103" s="110"/>
    </row>
    <row r="104" spans="1:29" ht="15.75">
      <c r="A104" s="274">
        <v>42217</v>
      </c>
      <c r="B104" s="114">
        <v>104.19346202109595</v>
      </c>
      <c r="C104" s="114">
        <v>72.885872709692961</v>
      </c>
      <c r="D104" s="114">
        <v>262.89569042301309</v>
      </c>
      <c r="E104" s="114">
        <v>26.045090237080192</v>
      </c>
      <c r="F104" s="114">
        <v>47.186637450462626</v>
      </c>
      <c r="G104" s="87"/>
      <c r="H104" s="274">
        <v>42217</v>
      </c>
      <c r="I104" s="114">
        <v>26.025850415452823</v>
      </c>
      <c r="J104" s="114">
        <v>21.212859115119493</v>
      </c>
      <c r="K104" s="114">
        <v>36.507332374236256</v>
      </c>
      <c r="L104" s="114">
        <v>8.0761086834557734</v>
      </c>
      <c r="M104" s="114">
        <v>11.997232663211408</v>
      </c>
      <c r="N104" s="87"/>
      <c r="O104" s="274">
        <v>42217</v>
      </c>
      <c r="P104" s="114">
        <v>0.85404824440732696</v>
      </c>
      <c r="Q104" s="114">
        <v>25.517808873757058</v>
      </c>
      <c r="R104" s="114">
        <v>94.491908883723795</v>
      </c>
      <c r="S104" s="114">
        <v>26.263543727572753</v>
      </c>
      <c r="T104" s="114">
        <v>9.8632214794697998E-2</v>
      </c>
      <c r="U104" s="87"/>
      <c r="V104" s="87"/>
      <c r="W104" s="87"/>
      <c r="X104" s="9"/>
      <c r="Y104" s="110"/>
      <c r="Z104" s="110"/>
      <c r="AA104" s="110"/>
      <c r="AB104" s="110"/>
      <c r="AC104" s="110"/>
    </row>
    <row r="105" spans="1:29" ht="15.75">
      <c r="A105" s="274">
        <v>42248</v>
      </c>
      <c r="B105" s="115">
        <v>121.51481784936998</v>
      </c>
      <c r="C105" s="115">
        <v>74.86206424310403</v>
      </c>
      <c r="D105" s="115">
        <v>268.22254499872355</v>
      </c>
      <c r="E105" s="115">
        <v>28.014474470626325</v>
      </c>
      <c r="F105" s="115">
        <v>48.008263388874987</v>
      </c>
      <c r="G105" s="87"/>
      <c r="H105" s="274">
        <v>42248</v>
      </c>
      <c r="I105" s="115">
        <v>33.653903139184706</v>
      </c>
      <c r="J105" s="115">
        <v>20.50294345464782</v>
      </c>
      <c r="K105" s="115">
        <v>37.320968111000219</v>
      </c>
      <c r="L105" s="115">
        <v>9.1364725029111327</v>
      </c>
      <c r="M105" s="115">
        <v>12.830785801325749</v>
      </c>
      <c r="N105" s="87"/>
      <c r="O105" s="274">
        <v>42248</v>
      </c>
      <c r="P105" s="115">
        <v>0.51557445649390499</v>
      </c>
      <c r="Q105" s="115">
        <v>27.272844176036198</v>
      </c>
      <c r="R105" s="115">
        <v>95.011350844115029</v>
      </c>
      <c r="S105" s="115">
        <v>26.523311626084634</v>
      </c>
      <c r="T105" s="115">
        <v>9.9195440807193003E-2</v>
      </c>
      <c r="U105" s="87"/>
      <c r="V105" s="87"/>
      <c r="W105" s="87"/>
      <c r="X105" s="9"/>
      <c r="Y105" s="110"/>
      <c r="Z105" s="110"/>
      <c r="AA105" s="110"/>
      <c r="AB105" s="110"/>
      <c r="AC105" s="110"/>
    </row>
    <row r="106" spans="1:29" ht="15.75">
      <c r="A106" s="274">
        <v>42278</v>
      </c>
      <c r="B106" s="114">
        <v>123.58401658570388</v>
      </c>
      <c r="C106" s="114">
        <v>67.604396441088795</v>
      </c>
      <c r="D106" s="114">
        <v>270.369526416106</v>
      </c>
      <c r="E106" s="114">
        <v>31.210703582288549</v>
      </c>
      <c r="F106" s="114">
        <v>48.635120155374963</v>
      </c>
      <c r="G106" s="87"/>
      <c r="H106" s="274">
        <v>42278</v>
      </c>
      <c r="I106" s="114">
        <v>35.353678281682015</v>
      </c>
      <c r="J106" s="114">
        <v>19.620492075221325</v>
      </c>
      <c r="K106" s="114">
        <v>37.956049728136342</v>
      </c>
      <c r="L106" s="114">
        <v>8.9010837906479932</v>
      </c>
      <c r="M106" s="114">
        <v>12.999764237096043</v>
      </c>
      <c r="N106" s="87"/>
      <c r="O106" s="274">
        <v>42278</v>
      </c>
      <c r="P106" s="114">
        <v>0.51106359138875601</v>
      </c>
      <c r="Q106" s="114">
        <v>26.375768587894029</v>
      </c>
      <c r="R106" s="114">
        <v>95.974769282649177</v>
      </c>
      <c r="S106" s="114">
        <v>26.976340619335769</v>
      </c>
      <c r="T106" s="114">
        <v>9.9873275884901982E-2</v>
      </c>
      <c r="U106" s="87"/>
      <c r="V106" s="87"/>
      <c r="W106" s="87"/>
      <c r="X106" s="9"/>
      <c r="Y106" s="110"/>
      <c r="Z106" s="110"/>
      <c r="AA106" s="110"/>
      <c r="AB106" s="110"/>
      <c r="AC106" s="110"/>
    </row>
    <row r="107" spans="1:29" ht="15.75">
      <c r="A107" s="274">
        <v>42309</v>
      </c>
      <c r="B107" s="115">
        <v>124.14632487865079</v>
      </c>
      <c r="C107" s="115">
        <v>70.095311213418654</v>
      </c>
      <c r="D107" s="115">
        <v>275.77892668541392</v>
      </c>
      <c r="E107" s="115">
        <v>32.292332675656098</v>
      </c>
      <c r="F107" s="115">
        <v>49.707317775566757</v>
      </c>
      <c r="G107" s="87"/>
      <c r="H107" s="274">
        <v>42309</v>
      </c>
      <c r="I107" s="115">
        <v>38.355174339372802</v>
      </c>
      <c r="J107" s="115">
        <v>20.573104098483569</v>
      </c>
      <c r="K107" s="115">
        <v>38.672941395032744</v>
      </c>
      <c r="L107" s="115">
        <v>9.3959457411790677</v>
      </c>
      <c r="M107" s="115">
        <v>13.295131418403368</v>
      </c>
      <c r="N107" s="87"/>
      <c r="O107" s="274">
        <v>42309</v>
      </c>
      <c r="P107" s="115">
        <v>0.54170291311315211</v>
      </c>
      <c r="Q107" s="115">
        <v>25.709459041400841</v>
      </c>
      <c r="R107" s="115">
        <v>96.341295767399785</v>
      </c>
      <c r="S107" s="115">
        <v>28.579648232734375</v>
      </c>
      <c r="T107" s="115">
        <v>0.10054654531540899</v>
      </c>
      <c r="U107" s="87"/>
      <c r="V107" s="87"/>
      <c r="W107" s="87"/>
      <c r="X107" s="9"/>
      <c r="Y107" s="110"/>
      <c r="Z107" s="110"/>
      <c r="AA107" s="110"/>
      <c r="AB107" s="110"/>
      <c r="AC107" s="110"/>
    </row>
    <row r="108" spans="1:29" ht="15.75">
      <c r="A108" s="274">
        <v>42339</v>
      </c>
      <c r="B108" s="114">
        <v>128.87459851427383</v>
      </c>
      <c r="C108" s="114">
        <v>71.061690372316534</v>
      </c>
      <c r="D108" s="114">
        <v>281.79325378838718</v>
      </c>
      <c r="E108" s="114">
        <v>34.413023878977867</v>
      </c>
      <c r="F108" s="114">
        <v>50.263935949817281</v>
      </c>
      <c r="G108" s="87"/>
      <c r="H108" s="274">
        <v>42339</v>
      </c>
      <c r="I108" s="114">
        <v>36.437009110601188</v>
      </c>
      <c r="J108" s="114">
        <v>20.723004535665666</v>
      </c>
      <c r="K108" s="114">
        <v>40.001791032573472</v>
      </c>
      <c r="L108" s="114">
        <v>10.75804428488917</v>
      </c>
      <c r="M108" s="114">
        <v>13.498040583407581</v>
      </c>
      <c r="N108" s="87"/>
      <c r="O108" s="274">
        <v>42339</v>
      </c>
      <c r="P108" s="114">
        <v>0.55024552330788501</v>
      </c>
      <c r="Q108" s="114">
        <v>26.075814530333208</v>
      </c>
      <c r="R108" s="114">
        <v>97.035884383341596</v>
      </c>
      <c r="S108" s="114">
        <v>29.133908340776472</v>
      </c>
      <c r="T108" s="114">
        <v>1.8388318539830002E-3</v>
      </c>
      <c r="U108" s="87"/>
      <c r="V108" s="87"/>
      <c r="W108" s="87"/>
      <c r="X108" s="9"/>
      <c r="Y108" s="110"/>
      <c r="Z108" s="110"/>
      <c r="AA108" s="110"/>
      <c r="AB108" s="110"/>
      <c r="AC108" s="110"/>
    </row>
    <row r="109" spans="1:29" ht="15.75">
      <c r="A109" s="274">
        <v>42370</v>
      </c>
      <c r="B109" s="115">
        <v>149.21290615056432</v>
      </c>
      <c r="C109" s="115">
        <v>65.336935348834203</v>
      </c>
      <c r="D109" s="115">
        <v>286.55013863126186</v>
      </c>
      <c r="E109" s="115">
        <v>35.354496691612816</v>
      </c>
      <c r="F109" s="115">
        <v>49.756076168353445</v>
      </c>
      <c r="G109" s="87"/>
      <c r="H109" s="274">
        <v>42370</v>
      </c>
      <c r="I109" s="115">
        <v>38.932589995245181</v>
      </c>
      <c r="J109" s="115">
        <v>18.892923415063603</v>
      </c>
      <c r="K109" s="115">
        <v>40.097785304020114</v>
      </c>
      <c r="L109" s="115">
        <v>10.046015748127598</v>
      </c>
      <c r="M109" s="115">
        <v>13.357873117484651</v>
      </c>
      <c r="N109" s="87"/>
      <c r="O109" s="274">
        <v>42370</v>
      </c>
      <c r="P109" s="115">
        <v>0.58764624569059387</v>
      </c>
      <c r="Q109" s="115">
        <v>20.602008599466366</v>
      </c>
      <c r="R109" s="115">
        <v>99.921119226631561</v>
      </c>
      <c r="S109" s="115">
        <v>29.877493930474479</v>
      </c>
      <c r="T109" s="115">
        <v>1.8498236248370001E-3</v>
      </c>
      <c r="U109" s="87"/>
      <c r="V109" s="87"/>
      <c r="W109" s="87"/>
      <c r="X109" s="9"/>
      <c r="Y109" s="110"/>
      <c r="Z109" s="110"/>
      <c r="AA109" s="110"/>
      <c r="AB109" s="110"/>
      <c r="AC109" s="110"/>
    </row>
    <row r="110" spans="1:29" ht="15.75">
      <c r="A110" s="274">
        <v>42401</v>
      </c>
      <c r="B110" s="114">
        <v>155.87015655472206</v>
      </c>
      <c r="C110" s="114">
        <v>71.586784855461204</v>
      </c>
      <c r="D110" s="114">
        <v>291.48253300819351</v>
      </c>
      <c r="E110" s="114">
        <v>38.601860924161365</v>
      </c>
      <c r="F110" s="114">
        <v>50.653108999954043</v>
      </c>
      <c r="G110" s="87"/>
      <c r="H110" s="274">
        <v>42401</v>
      </c>
      <c r="I110" s="114">
        <v>39.507717604272507</v>
      </c>
      <c r="J110" s="114">
        <v>19.160181590389517</v>
      </c>
      <c r="K110" s="114">
        <v>39.909226759972839</v>
      </c>
      <c r="L110" s="114">
        <v>9.6669495935292407</v>
      </c>
      <c r="M110" s="114">
        <v>13.850373265122952</v>
      </c>
      <c r="N110" s="87"/>
      <c r="O110" s="274">
        <v>42401</v>
      </c>
      <c r="P110" s="114">
        <v>0.126505719554032</v>
      </c>
      <c r="Q110" s="114">
        <v>21.041155449052127</v>
      </c>
      <c r="R110" s="114">
        <v>100.83282145596007</v>
      </c>
      <c r="S110" s="114">
        <v>29.900147353112779</v>
      </c>
      <c r="T110" s="114">
        <v>1.859774658421E-3</v>
      </c>
      <c r="U110" s="87"/>
      <c r="V110" s="87"/>
      <c r="W110" s="87"/>
      <c r="X110" s="9"/>
      <c r="Y110" s="110"/>
      <c r="Z110" s="110"/>
      <c r="AA110" s="110"/>
      <c r="AB110" s="110"/>
      <c r="AC110" s="110"/>
    </row>
    <row r="111" spans="1:29" ht="15.75">
      <c r="A111" s="274">
        <v>42430</v>
      </c>
      <c r="B111" s="115">
        <v>156.96865582899554</v>
      </c>
      <c r="C111" s="115">
        <v>74.037998456637794</v>
      </c>
      <c r="D111" s="115">
        <v>298.61557011932967</v>
      </c>
      <c r="E111" s="115">
        <v>42.074448095969601</v>
      </c>
      <c r="F111" s="115">
        <v>51.127814393400442</v>
      </c>
      <c r="G111" s="87"/>
      <c r="H111" s="274">
        <v>42430</v>
      </c>
      <c r="I111" s="115">
        <v>39.882119905505597</v>
      </c>
      <c r="J111" s="115">
        <v>20.032897136479779</v>
      </c>
      <c r="K111" s="115">
        <v>39.872466200744107</v>
      </c>
      <c r="L111" s="115">
        <v>11.243820337662257</v>
      </c>
      <c r="M111" s="115">
        <v>14.183203359620284</v>
      </c>
      <c r="N111" s="87"/>
      <c r="O111" s="274">
        <v>42430</v>
      </c>
      <c r="P111" s="115">
        <v>0.12845649459480998</v>
      </c>
      <c r="Q111" s="115">
        <v>22.426578105001919</v>
      </c>
      <c r="R111" s="115">
        <v>105.16486904825608</v>
      </c>
      <c r="S111" s="115">
        <v>30.798304524806721</v>
      </c>
      <c r="T111" s="115">
        <v>1.873345224401E-3</v>
      </c>
      <c r="U111" s="87"/>
      <c r="V111" s="87"/>
      <c r="W111" s="87"/>
      <c r="X111" s="10"/>
      <c r="Y111" s="110"/>
      <c r="Z111" s="110"/>
      <c r="AA111" s="110"/>
      <c r="AB111" s="110"/>
      <c r="AC111" s="110"/>
    </row>
    <row r="112" spans="1:29" ht="15.75">
      <c r="A112" s="274">
        <v>42461</v>
      </c>
      <c r="B112" s="114">
        <v>159.54248438060779</v>
      </c>
      <c r="C112" s="114">
        <v>78.417234867305154</v>
      </c>
      <c r="D112" s="114">
        <v>306.99095463829343</v>
      </c>
      <c r="E112" s="114">
        <v>48.50560800460282</v>
      </c>
      <c r="F112" s="114">
        <v>51.077591542725706</v>
      </c>
      <c r="G112" s="87"/>
      <c r="H112" s="274">
        <v>42461</v>
      </c>
      <c r="I112" s="114">
        <v>38.207471256883032</v>
      </c>
      <c r="J112" s="114">
        <v>21.802270079341969</v>
      </c>
      <c r="K112" s="114">
        <v>41.005735759208008</v>
      </c>
      <c r="L112" s="114">
        <v>10.621969811877353</v>
      </c>
      <c r="M112" s="114">
        <v>14.151859979571931</v>
      </c>
      <c r="N112" s="87"/>
      <c r="O112" s="274">
        <v>42461</v>
      </c>
      <c r="P112" s="114">
        <v>0.17415856877288896</v>
      </c>
      <c r="Q112" s="114">
        <v>19.643627286472519</v>
      </c>
      <c r="R112" s="114">
        <v>105.97015230549023</v>
      </c>
      <c r="S112" s="114">
        <v>32.559663509951228</v>
      </c>
      <c r="T112" s="114">
        <v>1.8845143278189999E-3</v>
      </c>
      <c r="U112" s="87"/>
      <c r="V112" s="87"/>
      <c r="W112" s="87"/>
      <c r="X112" s="9"/>
      <c r="Y112" s="110"/>
      <c r="Z112" s="110"/>
      <c r="AA112" s="110"/>
      <c r="AB112" s="110"/>
      <c r="AC112" s="110"/>
    </row>
    <row r="113" spans="1:29" ht="15.75">
      <c r="A113" s="274">
        <v>42491</v>
      </c>
      <c r="B113" s="115">
        <v>162.05438020933084</v>
      </c>
      <c r="C113" s="115">
        <v>80.600465140122424</v>
      </c>
      <c r="D113" s="115">
        <v>310.3821765637818</v>
      </c>
      <c r="E113" s="115">
        <v>50.351042380195679</v>
      </c>
      <c r="F113" s="115">
        <v>47.652657572993974</v>
      </c>
      <c r="G113" s="87"/>
      <c r="H113" s="274">
        <v>42491</v>
      </c>
      <c r="I113" s="115">
        <v>38.755004987839449</v>
      </c>
      <c r="J113" s="115">
        <v>22.745678927002892</v>
      </c>
      <c r="K113" s="115">
        <v>40.351165200707698</v>
      </c>
      <c r="L113" s="115">
        <v>10.321894624596778</v>
      </c>
      <c r="M113" s="115">
        <v>14.541190651270853</v>
      </c>
      <c r="N113" s="87"/>
      <c r="O113" s="274">
        <v>42491</v>
      </c>
      <c r="P113" s="115">
        <v>0.11841685842284501</v>
      </c>
      <c r="Q113" s="115">
        <v>20.642269842389851</v>
      </c>
      <c r="R113" s="115">
        <v>104.95374034831846</v>
      </c>
      <c r="S113" s="115">
        <v>32.652225552516605</v>
      </c>
      <c r="T113" s="115">
        <v>1.896622706355E-3</v>
      </c>
      <c r="U113" s="87"/>
      <c r="V113" s="87"/>
      <c r="W113" s="87"/>
      <c r="X113" s="9"/>
      <c r="Y113" s="110"/>
      <c r="Z113" s="110"/>
      <c r="AA113" s="110"/>
      <c r="AB113" s="110"/>
      <c r="AC113" s="110"/>
    </row>
    <row r="114" spans="1:29" ht="15.75">
      <c r="A114" s="274">
        <v>42522</v>
      </c>
      <c r="B114" s="114">
        <v>162.16502972027178</v>
      </c>
      <c r="C114" s="114">
        <v>83.301803346609347</v>
      </c>
      <c r="D114" s="114">
        <v>314.35827845257546</v>
      </c>
      <c r="E114" s="114">
        <v>56.445222788773847</v>
      </c>
      <c r="F114" s="114">
        <v>52.591490775524996</v>
      </c>
      <c r="G114" s="87"/>
      <c r="H114" s="274">
        <v>42522</v>
      </c>
      <c r="I114" s="114">
        <v>36.741011687131405</v>
      </c>
      <c r="J114" s="114">
        <v>24.886502524180301</v>
      </c>
      <c r="K114" s="114">
        <v>40.446227643483923</v>
      </c>
      <c r="L114" s="114">
        <v>8.2133243810788397</v>
      </c>
      <c r="M114" s="114">
        <v>14.927599979240698</v>
      </c>
      <c r="N114" s="87"/>
      <c r="O114" s="274">
        <v>42522</v>
      </c>
      <c r="P114" s="114">
        <v>0.13398597282423097</v>
      </c>
      <c r="Q114" s="114">
        <v>23.185485073266445</v>
      </c>
      <c r="R114" s="114">
        <v>106.38586317540158</v>
      </c>
      <c r="S114" s="114">
        <v>33.117240333875429</v>
      </c>
      <c r="T114" s="114">
        <v>1.9102234991029998E-3</v>
      </c>
      <c r="U114" s="87"/>
      <c r="V114" s="87"/>
      <c r="W114" s="87"/>
      <c r="X114" s="9"/>
      <c r="Y114" s="110"/>
      <c r="Z114" s="110"/>
      <c r="AA114" s="110"/>
      <c r="AB114" s="110"/>
      <c r="AC114" s="110"/>
    </row>
    <row r="115" spans="1:29" ht="15.75">
      <c r="A115" s="274">
        <v>42552</v>
      </c>
      <c r="B115" s="115">
        <v>165.98872038450079</v>
      </c>
      <c r="C115" s="115">
        <v>82.216025858082858</v>
      </c>
      <c r="D115" s="115">
        <v>327.74984887739112</v>
      </c>
      <c r="E115" s="115">
        <v>61.659860073362921</v>
      </c>
      <c r="F115" s="115">
        <v>52.169586709908501</v>
      </c>
      <c r="G115" s="87"/>
      <c r="H115" s="274">
        <v>42552</v>
      </c>
      <c r="I115" s="115">
        <v>37.262526000650141</v>
      </c>
      <c r="J115" s="115">
        <v>22.546295294963034</v>
      </c>
      <c r="K115" s="115">
        <v>41.751149759121638</v>
      </c>
      <c r="L115" s="115">
        <v>7.6283852047205647</v>
      </c>
      <c r="M115" s="115">
        <v>14.63365592989136</v>
      </c>
      <c r="N115" s="87"/>
      <c r="O115" s="274">
        <v>42552</v>
      </c>
      <c r="P115" s="115">
        <v>0.13492873296848501</v>
      </c>
      <c r="Q115" s="115">
        <v>26.664581066393961</v>
      </c>
      <c r="R115" s="115">
        <v>106.52060666909826</v>
      </c>
      <c r="S115" s="115">
        <v>31.851850161086059</v>
      </c>
      <c r="T115" s="115">
        <v>1.922666735372E-3</v>
      </c>
      <c r="U115" s="87"/>
      <c r="V115" s="87"/>
      <c r="W115" s="87"/>
      <c r="X115" s="9"/>
      <c r="Y115" s="110"/>
      <c r="Z115" s="110"/>
      <c r="AA115" s="110"/>
      <c r="AB115" s="110"/>
      <c r="AC115" s="110"/>
    </row>
    <row r="116" spans="1:29" ht="15.75">
      <c r="A116" s="274">
        <v>42583</v>
      </c>
      <c r="B116" s="114">
        <v>170.84647825206872</v>
      </c>
      <c r="C116" s="114">
        <v>88.757799698452317</v>
      </c>
      <c r="D116" s="114">
        <v>318.7535625653984</v>
      </c>
      <c r="E116" s="114">
        <v>64.590445270312188</v>
      </c>
      <c r="F116" s="114">
        <v>53.468217538027623</v>
      </c>
      <c r="G116" s="87"/>
      <c r="H116" s="274">
        <v>42583</v>
      </c>
      <c r="I116" s="114">
        <v>40.684431017214223</v>
      </c>
      <c r="J116" s="114">
        <v>24.125012941499058</v>
      </c>
      <c r="K116" s="114">
        <v>40.381691691095</v>
      </c>
      <c r="L116" s="114">
        <v>9.1410260543620812</v>
      </c>
      <c r="M116" s="114">
        <v>14.193177138447457</v>
      </c>
      <c r="N116" s="87"/>
      <c r="O116" s="274">
        <v>42583</v>
      </c>
      <c r="P116" s="114">
        <v>0.22338113894310901</v>
      </c>
      <c r="Q116" s="114">
        <v>27.258763629151705</v>
      </c>
      <c r="R116" s="114">
        <v>96.623598374057892</v>
      </c>
      <c r="S116" s="114">
        <v>32.0843116347856</v>
      </c>
      <c r="T116" s="114">
        <v>1.9378751250010001E-3</v>
      </c>
      <c r="U116" s="87"/>
      <c r="V116" s="87"/>
      <c r="W116" s="87"/>
      <c r="X116" s="9"/>
      <c r="Y116" s="110"/>
      <c r="Z116" s="110"/>
      <c r="AA116" s="110"/>
      <c r="AB116" s="110"/>
      <c r="AC116" s="110"/>
    </row>
    <row r="117" spans="1:29" ht="15.75">
      <c r="A117" s="274">
        <v>42614</v>
      </c>
      <c r="B117" s="115">
        <v>169.61766854777983</v>
      </c>
      <c r="C117" s="115">
        <v>92.659050106550168</v>
      </c>
      <c r="D117" s="115">
        <v>325.4608524666977</v>
      </c>
      <c r="E117" s="115">
        <v>66.830397080621097</v>
      </c>
      <c r="F117" s="115">
        <v>53.967523552914223</v>
      </c>
      <c r="G117" s="87"/>
      <c r="H117" s="274">
        <v>42614</v>
      </c>
      <c r="I117" s="115">
        <v>40.901815874704582</v>
      </c>
      <c r="J117" s="115">
        <v>24.746753675276498</v>
      </c>
      <c r="K117" s="115">
        <v>41.100736217407338</v>
      </c>
      <c r="L117" s="115">
        <v>10.902553088275038</v>
      </c>
      <c r="M117" s="115">
        <v>14.328792898395504</v>
      </c>
      <c r="N117" s="87"/>
      <c r="O117" s="274">
        <v>42614</v>
      </c>
      <c r="P117" s="115">
        <v>0.196101369023747</v>
      </c>
      <c r="Q117" s="115">
        <v>27.592266497880058</v>
      </c>
      <c r="R117" s="115">
        <v>99.184498498737554</v>
      </c>
      <c r="S117" s="115">
        <v>32.369195282596344</v>
      </c>
      <c r="T117" s="115">
        <v>1.950407331699E-3</v>
      </c>
      <c r="U117" s="87"/>
      <c r="V117" s="87"/>
      <c r="W117" s="87"/>
      <c r="X117" s="9"/>
      <c r="Y117" s="110"/>
      <c r="Z117" s="110"/>
      <c r="AA117" s="110"/>
      <c r="AB117" s="110"/>
      <c r="AC117" s="110"/>
    </row>
    <row r="118" spans="1:29" ht="15.75">
      <c r="A118" s="274">
        <v>42644</v>
      </c>
      <c r="B118" s="114">
        <v>170.96290731361421</v>
      </c>
      <c r="C118" s="114">
        <v>90.765166304818536</v>
      </c>
      <c r="D118" s="114">
        <v>332.33788972769395</v>
      </c>
      <c r="E118" s="114">
        <v>69.581061525335087</v>
      </c>
      <c r="F118" s="114">
        <v>53.298138027998604</v>
      </c>
      <c r="G118" s="87"/>
      <c r="H118" s="274">
        <v>42644</v>
      </c>
      <c r="I118" s="114">
        <v>41.343875609591208</v>
      </c>
      <c r="J118" s="114">
        <v>25.322161135808255</v>
      </c>
      <c r="K118" s="114">
        <v>41.600151543571933</v>
      </c>
      <c r="L118" s="114">
        <v>10.591061553181575</v>
      </c>
      <c r="M118" s="114">
        <v>14.281943425055541</v>
      </c>
      <c r="N118" s="87"/>
      <c r="O118" s="274">
        <v>42644</v>
      </c>
      <c r="P118" s="114">
        <v>0.30700098353052696</v>
      </c>
      <c r="Q118" s="114">
        <v>24.897180210699467</v>
      </c>
      <c r="R118" s="114">
        <v>101.28911252089435</v>
      </c>
      <c r="S118" s="114">
        <v>32.736240129145955</v>
      </c>
      <c r="T118" s="114">
        <v>1.9626170515619997E-3</v>
      </c>
      <c r="U118" s="87"/>
      <c r="V118" s="87"/>
      <c r="W118" s="87"/>
      <c r="X118" s="9"/>
      <c r="Y118" s="110"/>
      <c r="Z118" s="110"/>
      <c r="AA118" s="110"/>
      <c r="AB118" s="110"/>
      <c r="AC118" s="110"/>
    </row>
    <row r="119" spans="1:29" ht="15.75">
      <c r="A119" s="274">
        <v>42675</v>
      </c>
      <c r="B119" s="115">
        <v>171.97322934554299</v>
      </c>
      <c r="C119" s="115">
        <v>89.780479016392121</v>
      </c>
      <c r="D119" s="115">
        <v>340.99078270161124</v>
      </c>
      <c r="E119" s="115">
        <v>69.641077120999597</v>
      </c>
      <c r="F119" s="115">
        <v>54.028881534070983</v>
      </c>
      <c r="G119" s="87"/>
      <c r="H119" s="274">
        <v>42675</v>
      </c>
      <c r="I119" s="115">
        <v>46.492293478177452</v>
      </c>
      <c r="J119" s="115">
        <v>29.68951603313112</v>
      </c>
      <c r="K119" s="115">
        <v>43.639441489266829</v>
      </c>
      <c r="L119" s="115">
        <v>12.109112191293091</v>
      </c>
      <c r="M119" s="115">
        <v>14.476106290071334</v>
      </c>
      <c r="N119" s="87"/>
      <c r="O119" s="274">
        <v>42675</v>
      </c>
      <c r="P119" s="115">
        <v>0.108184002090085</v>
      </c>
      <c r="Q119" s="115">
        <v>26.085171877796764</v>
      </c>
      <c r="R119" s="115">
        <v>103.57800365600403</v>
      </c>
      <c r="S119" s="115">
        <v>33.002510707300239</v>
      </c>
      <c r="T119" s="115">
        <v>1.9745624217909997E-3</v>
      </c>
      <c r="U119" s="87"/>
      <c r="V119" s="87"/>
      <c r="W119" s="87"/>
      <c r="X119" s="9"/>
      <c r="Y119" s="110"/>
      <c r="Z119" s="110"/>
      <c r="AA119" s="110"/>
      <c r="AB119" s="110"/>
      <c r="AC119" s="110"/>
    </row>
    <row r="120" spans="1:29" ht="15.75">
      <c r="A120" s="274">
        <v>42705</v>
      </c>
      <c r="B120" s="114">
        <v>176.76931058236804</v>
      </c>
      <c r="C120" s="114">
        <v>97.503980638571605</v>
      </c>
      <c r="D120" s="114">
        <v>344.41257149086641</v>
      </c>
      <c r="E120" s="114">
        <v>74.712316257210887</v>
      </c>
      <c r="F120" s="114">
        <v>54.728673357465524</v>
      </c>
      <c r="G120" s="87"/>
      <c r="H120" s="274">
        <v>42705</v>
      </c>
      <c r="I120" s="114">
        <v>43.559830369854708</v>
      </c>
      <c r="J120" s="114">
        <v>25.821282022693751</v>
      </c>
      <c r="K120" s="114">
        <v>41.20507469917532</v>
      </c>
      <c r="L120" s="114">
        <v>11.480889220771319</v>
      </c>
      <c r="M120" s="114">
        <v>14.469571464903328</v>
      </c>
      <c r="N120" s="87"/>
      <c r="O120" s="274">
        <v>42705</v>
      </c>
      <c r="P120" s="114">
        <v>0.10138923100546801</v>
      </c>
      <c r="Q120" s="114">
        <v>28.11907537286978</v>
      </c>
      <c r="R120" s="114">
        <v>104.4422320525458</v>
      </c>
      <c r="S120" s="114">
        <v>31.241505087787939</v>
      </c>
      <c r="T120" s="114">
        <v>1.988338442235E-3</v>
      </c>
      <c r="U120" s="87"/>
      <c r="V120" s="87"/>
      <c r="W120" s="87"/>
      <c r="X120" s="9"/>
      <c r="Y120" s="110"/>
      <c r="Z120" s="110"/>
      <c r="AA120" s="110"/>
      <c r="AB120" s="110"/>
      <c r="AC120" s="110"/>
    </row>
    <row r="121" spans="1:29" ht="15.75">
      <c r="A121" s="274">
        <v>42736</v>
      </c>
      <c r="B121" s="115">
        <v>172.95062535673358</v>
      </c>
      <c r="C121" s="115">
        <v>102.22154573895993</v>
      </c>
      <c r="D121" s="115">
        <v>353.08898288001598</v>
      </c>
      <c r="E121" s="115">
        <v>69.423157194340632</v>
      </c>
      <c r="F121" s="115">
        <v>53.964997712875132</v>
      </c>
      <c r="G121" s="87"/>
      <c r="H121" s="274">
        <v>42736</v>
      </c>
      <c r="I121" s="115">
        <v>43.785212615991959</v>
      </c>
      <c r="J121" s="115">
        <v>24.067263355210009</v>
      </c>
      <c r="K121" s="115">
        <v>42.035098362572512</v>
      </c>
      <c r="L121" s="115">
        <v>11.070956211394098</v>
      </c>
      <c r="M121" s="115">
        <v>14.012752050098165</v>
      </c>
      <c r="N121" s="87"/>
      <c r="O121" s="274">
        <v>42736</v>
      </c>
      <c r="P121" s="115">
        <v>0.24798826540422397</v>
      </c>
      <c r="Q121" s="115">
        <v>30.850853996560893</v>
      </c>
      <c r="R121" s="115">
        <v>105.88690661015026</v>
      </c>
      <c r="S121" s="115">
        <v>26.138968916906983</v>
      </c>
      <c r="T121" s="115">
        <v>2.0019116429410002E-3</v>
      </c>
      <c r="U121" s="87"/>
      <c r="V121" s="87"/>
      <c r="W121" s="87"/>
      <c r="X121" s="9"/>
      <c r="Y121" s="110"/>
      <c r="Z121" s="110"/>
      <c r="AA121" s="110"/>
      <c r="AB121" s="110"/>
      <c r="AC121" s="110"/>
    </row>
    <row r="122" spans="1:29" ht="15.75">
      <c r="A122" s="274">
        <v>42767</v>
      </c>
      <c r="B122" s="114">
        <v>178.82724032662929</v>
      </c>
      <c r="C122" s="114">
        <v>107.33364339304117</v>
      </c>
      <c r="D122" s="114">
        <v>376.04763284091393</v>
      </c>
      <c r="E122" s="114">
        <v>72.26809715032563</v>
      </c>
      <c r="F122" s="114">
        <v>54.489179862243539</v>
      </c>
      <c r="G122" s="87"/>
      <c r="H122" s="274">
        <v>42767</v>
      </c>
      <c r="I122" s="114">
        <v>44.809267942131086</v>
      </c>
      <c r="J122" s="114">
        <v>26.151974095557605</v>
      </c>
      <c r="K122" s="114">
        <v>43.971162216642924</v>
      </c>
      <c r="L122" s="114">
        <v>11.528212429989198</v>
      </c>
      <c r="M122" s="114">
        <v>14.139540898869669</v>
      </c>
      <c r="N122" s="87"/>
      <c r="O122" s="274">
        <v>42767</v>
      </c>
      <c r="P122" s="114">
        <v>0.27941185901911897</v>
      </c>
      <c r="Q122" s="114">
        <v>32.040031833442995</v>
      </c>
      <c r="R122" s="114">
        <v>103.93893865028606</v>
      </c>
      <c r="S122" s="114">
        <v>26.338399832315648</v>
      </c>
      <c r="T122" s="114">
        <v>2.010897717453E-3</v>
      </c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>
      <c r="A123" s="274">
        <v>42795</v>
      </c>
      <c r="B123" s="115">
        <v>181.81661216533885</v>
      </c>
      <c r="C123" s="115">
        <v>112.63638435605068</v>
      </c>
      <c r="D123" s="115">
        <v>385.94103842004</v>
      </c>
      <c r="E123" s="115">
        <v>73.647129841675053</v>
      </c>
      <c r="F123" s="115">
        <v>54.9082847198545</v>
      </c>
      <c r="G123" s="87"/>
      <c r="H123" s="274">
        <v>42795</v>
      </c>
      <c r="I123" s="115">
        <v>41.178181518569787</v>
      </c>
      <c r="J123" s="115">
        <v>23.937990581076903</v>
      </c>
      <c r="K123" s="115">
        <v>44.223750634390818</v>
      </c>
      <c r="L123" s="115">
        <v>10.041607275869024</v>
      </c>
      <c r="M123" s="115">
        <v>14.206857724977485</v>
      </c>
      <c r="N123" s="87"/>
      <c r="O123" s="274">
        <v>42795</v>
      </c>
      <c r="P123" s="115">
        <v>0.42795980273156203</v>
      </c>
      <c r="Q123" s="115">
        <v>32.900484884307183</v>
      </c>
      <c r="R123" s="115">
        <v>104.28081935700988</v>
      </c>
      <c r="S123" s="115">
        <v>26.623429055802298</v>
      </c>
      <c r="T123" s="115">
        <v>2.0247296478330002E-3</v>
      </c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>
      <c r="A124" s="274">
        <v>42826</v>
      </c>
      <c r="B124" s="114">
        <v>181.92620624686214</v>
      </c>
      <c r="C124" s="114">
        <v>113.3106197793914</v>
      </c>
      <c r="D124" s="114">
        <v>388.28109602012051</v>
      </c>
      <c r="E124" s="114">
        <v>75.205479080400423</v>
      </c>
      <c r="F124" s="114">
        <v>54.068352893381658</v>
      </c>
      <c r="G124" s="87"/>
      <c r="H124" s="274">
        <v>42826</v>
      </c>
      <c r="I124" s="114">
        <v>44.151876400757288</v>
      </c>
      <c r="J124" s="114">
        <v>26.706177413273494</v>
      </c>
      <c r="K124" s="114">
        <v>45.953548880733294</v>
      </c>
      <c r="L124" s="114">
        <v>11.141125975028212</v>
      </c>
      <c r="M124" s="114">
        <v>13.982428963002391</v>
      </c>
      <c r="N124" s="87"/>
      <c r="O124" s="274">
        <v>42826</v>
      </c>
      <c r="P124" s="114">
        <v>0.30006859603443198</v>
      </c>
      <c r="Q124" s="114">
        <v>32.720471034612615</v>
      </c>
      <c r="R124" s="114">
        <v>105.10303753372857</v>
      </c>
      <c r="S124" s="114">
        <v>26.743008325498153</v>
      </c>
      <c r="T124" s="114">
        <v>2.0332045000739998E-3</v>
      </c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>
      <c r="A125" s="274">
        <v>42856</v>
      </c>
      <c r="B125" s="115">
        <v>187.11278875756233</v>
      </c>
      <c r="C125" s="115">
        <v>113.28324304500025</v>
      </c>
      <c r="D125" s="115">
        <v>391.41622030685141</v>
      </c>
      <c r="E125" s="115">
        <v>74.577618052604976</v>
      </c>
      <c r="F125" s="115">
        <v>53.946676502409041</v>
      </c>
      <c r="H125" s="274">
        <v>42856</v>
      </c>
      <c r="I125" s="115">
        <v>41.787163097518842</v>
      </c>
      <c r="J125" s="115">
        <v>31.544601451860608</v>
      </c>
      <c r="K125" s="115">
        <v>43.880899491458294</v>
      </c>
      <c r="L125" s="115">
        <v>11.745494910494847</v>
      </c>
      <c r="M125" s="115">
        <v>13.951326063059195</v>
      </c>
      <c r="O125" s="274">
        <v>42856</v>
      </c>
      <c r="P125" s="115">
        <v>0.31162941758173907</v>
      </c>
      <c r="Q125" s="115">
        <v>32.639743258796365</v>
      </c>
      <c r="R125" s="115">
        <v>94.660994098611084</v>
      </c>
      <c r="S125" s="115">
        <v>27.018123735574946</v>
      </c>
      <c r="T125" s="115">
        <v>2.045170754844E-3</v>
      </c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>
      <c r="A126" s="274">
        <v>42887</v>
      </c>
      <c r="B126" s="114">
        <v>187.92396339569947</v>
      </c>
      <c r="C126" s="114">
        <v>113.66883394906385</v>
      </c>
      <c r="D126" s="114">
        <v>395.30806566531561</v>
      </c>
      <c r="E126" s="114">
        <v>74.665889787209935</v>
      </c>
      <c r="F126" s="114">
        <v>53.815961157595659</v>
      </c>
      <c r="H126" s="274">
        <v>42887</v>
      </c>
      <c r="I126" s="114">
        <v>43.144730978742302</v>
      </c>
      <c r="J126" s="114">
        <v>32.921294815485226</v>
      </c>
      <c r="K126" s="114">
        <v>45.300617166473984</v>
      </c>
      <c r="L126" s="114">
        <v>11.947580924986031</v>
      </c>
      <c r="M126" s="114">
        <v>13.912151468473903</v>
      </c>
      <c r="O126" s="274">
        <v>42887</v>
      </c>
      <c r="P126" s="114">
        <v>0.37651163976516311</v>
      </c>
      <c r="Q126" s="114">
        <v>33.35897110629594</v>
      </c>
      <c r="R126" s="114">
        <v>95.722716150782489</v>
      </c>
      <c r="S126" s="114">
        <v>27.29547743669097</v>
      </c>
      <c r="T126" s="114">
        <v>2.0586812230679995E-3</v>
      </c>
    </row>
    <row r="127" spans="1:29" ht="15.75">
      <c r="A127" s="274">
        <v>42917</v>
      </c>
      <c r="B127" s="115">
        <v>194.35736764672589</v>
      </c>
      <c r="C127" s="115">
        <v>110.78538555091842</v>
      </c>
      <c r="D127" s="115">
        <v>394.06956809465419</v>
      </c>
      <c r="E127" s="115">
        <v>73.129360392612838</v>
      </c>
      <c r="F127" s="115">
        <v>42.792768579804537</v>
      </c>
      <c r="H127" s="274">
        <v>42917</v>
      </c>
      <c r="I127" s="115">
        <v>44.878299411328619</v>
      </c>
      <c r="J127" s="115">
        <v>34.503843105566176</v>
      </c>
      <c r="K127" s="115">
        <v>47.262852874956877</v>
      </c>
      <c r="L127" s="115">
        <v>12.149144763688831</v>
      </c>
      <c r="M127" s="115">
        <v>13.134475942537012</v>
      </c>
      <c r="O127" s="274">
        <v>42917</v>
      </c>
      <c r="P127" s="115">
        <v>0.34020500043817298</v>
      </c>
      <c r="Q127" s="115">
        <v>34.46071998460107</v>
      </c>
      <c r="R127" s="115">
        <v>96.257799482823572</v>
      </c>
      <c r="S127" s="115">
        <v>26.429316360628999</v>
      </c>
      <c r="T127" s="115">
        <v>2.0699823489690001E-3</v>
      </c>
    </row>
    <row r="128" spans="1:29" ht="15.75">
      <c r="A128" s="274">
        <v>42948</v>
      </c>
      <c r="B128" s="114">
        <v>196.21406121881816</v>
      </c>
      <c r="C128" s="114">
        <v>116.26059847780971</v>
      </c>
      <c r="D128" s="114">
        <v>386.74196059212989</v>
      </c>
      <c r="E128" s="114">
        <v>73.472354988814757</v>
      </c>
      <c r="F128" s="114">
        <v>43.180082511318346</v>
      </c>
      <c r="H128" s="274">
        <v>42948</v>
      </c>
      <c r="I128" s="114">
        <v>45.41862520434784</v>
      </c>
      <c r="J128" s="114">
        <v>34.821059229222925</v>
      </c>
      <c r="K128" s="114">
        <v>48.04274769473777</v>
      </c>
      <c r="L128" s="114">
        <v>12.724735400836279</v>
      </c>
      <c r="M128" s="114">
        <v>13.232087430901942</v>
      </c>
      <c r="O128" s="274">
        <v>42948</v>
      </c>
      <c r="P128" s="114">
        <v>0.33885232115071007</v>
      </c>
      <c r="Q128" s="114">
        <v>35.00657645239226</v>
      </c>
      <c r="R128" s="114">
        <v>96.033020005590103</v>
      </c>
      <c r="S128" s="114">
        <v>26.850484197953126</v>
      </c>
      <c r="T128" s="114">
        <v>2.0820952388099999E-3</v>
      </c>
    </row>
    <row r="129" spans="1:20" ht="15.75">
      <c r="A129" s="274">
        <v>42979</v>
      </c>
      <c r="B129" s="115">
        <v>194.82434916766371</v>
      </c>
      <c r="C129" s="115">
        <v>128.51087414058395</v>
      </c>
      <c r="D129" s="115">
        <v>389.76814182792515</v>
      </c>
      <c r="E129" s="115">
        <v>77.944741947737555</v>
      </c>
      <c r="F129" s="115">
        <v>43.713415883953111</v>
      </c>
      <c r="H129" s="274">
        <v>42979</v>
      </c>
      <c r="I129" s="115">
        <v>45.086634127758536</v>
      </c>
      <c r="J129" s="115">
        <v>35.098325785160029</v>
      </c>
      <c r="K129" s="115">
        <v>46.912588008553314</v>
      </c>
      <c r="L129" s="115">
        <v>13.620430158546439</v>
      </c>
      <c r="M129" s="115">
        <v>13.401841580719166</v>
      </c>
      <c r="O129" s="274">
        <v>42979</v>
      </c>
      <c r="P129" s="115">
        <v>0.39444072396011304</v>
      </c>
      <c r="Q129" s="115">
        <v>35.633801297417953</v>
      </c>
      <c r="R129" s="115">
        <v>96.388001046617447</v>
      </c>
      <c r="S129" s="115">
        <v>27.283553835603467</v>
      </c>
      <c r="T129" s="115">
        <v>2.0922756682569999E-3</v>
      </c>
    </row>
    <row r="130" spans="1:20" ht="15.75">
      <c r="A130" s="274">
        <v>43009</v>
      </c>
      <c r="B130" s="114">
        <v>195.51290806109466</v>
      </c>
      <c r="C130" s="114">
        <v>124.05852288553118</v>
      </c>
      <c r="D130" s="114">
        <v>393.188432893867</v>
      </c>
      <c r="E130" s="114">
        <v>83.902140231338805</v>
      </c>
      <c r="F130" s="114">
        <v>43.506347115501441</v>
      </c>
      <c r="H130" s="274">
        <v>43009</v>
      </c>
      <c r="I130" s="114">
        <v>38.892008271747393</v>
      </c>
      <c r="J130" s="114">
        <v>25.196738903982403</v>
      </c>
      <c r="K130" s="114">
        <v>44.280902376521098</v>
      </c>
      <c r="L130" s="114">
        <v>11.811721892312727</v>
      </c>
      <c r="M130" s="114">
        <v>13.3480147338927</v>
      </c>
      <c r="O130" s="274">
        <v>43009</v>
      </c>
      <c r="P130" s="114">
        <v>0.42658409031245703</v>
      </c>
      <c r="Q130" s="114">
        <v>30.525299751174039</v>
      </c>
      <c r="R130" s="114">
        <v>96.948460146521441</v>
      </c>
      <c r="S130" s="114">
        <v>27.394761175631597</v>
      </c>
      <c r="T130" s="114">
        <v>2.1019732707149999E-3</v>
      </c>
    </row>
    <row r="131" spans="1:20" ht="15.75">
      <c r="A131" s="274">
        <v>43040</v>
      </c>
      <c r="B131" s="115">
        <v>199.41639550884437</v>
      </c>
      <c r="C131" s="115">
        <v>126.78779135687796</v>
      </c>
      <c r="D131" s="115">
        <v>396.94086526383262</v>
      </c>
      <c r="E131" s="115">
        <v>88.295810803290365</v>
      </c>
      <c r="F131" s="115">
        <v>44.164092802895865</v>
      </c>
      <c r="H131" s="274">
        <v>43040</v>
      </c>
      <c r="I131" s="115">
        <v>39.113946609392578</v>
      </c>
      <c r="J131" s="115">
        <v>27.04370604540205</v>
      </c>
      <c r="K131" s="115">
        <v>44.254693237877156</v>
      </c>
      <c r="L131" s="115">
        <v>11.604150559458152</v>
      </c>
      <c r="M131" s="115">
        <v>13.5104962167535</v>
      </c>
      <c r="O131" s="274">
        <v>43040</v>
      </c>
      <c r="P131" s="115">
        <v>0.43648978055356413</v>
      </c>
      <c r="Q131" s="115">
        <v>30.359717683905735</v>
      </c>
      <c r="R131" s="115">
        <v>96.801135361649457</v>
      </c>
      <c r="S131" s="115">
        <v>27.639720325602955</v>
      </c>
      <c r="T131" s="115">
        <v>2.111716970196E-3</v>
      </c>
    </row>
    <row r="132" spans="1:20" ht="15.75">
      <c r="A132" s="274">
        <v>43070</v>
      </c>
      <c r="B132" s="114">
        <v>202.56364562911295</v>
      </c>
      <c r="C132" s="114">
        <v>135.41702730988175</v>
      </c>
      <c r="D132" s="114">
        <v>403.33690773840931</v>
      </c>
      <c r="E132" s="114">
        <v>88.340266252151295</v>
      </c>
      <c r="F132" s="114">
        <v>44.900848290121552</v>
      </c>
      <c r="H132" s="274">
        <v>43070</v>
      </c>
      <c r="I132" s="114">
        <v>47.306333121402169</v>
      </c>
      <c r="J132" s="114">
        <v>35.671145089777184</v>
      </c>
      <c r="K132" s="114">
        <v>48.771500854007606</v>
      </c>
      <c r="L132" s="114">
        <v>18.775764777385426</v>
      </c>
      <c r="M132" s="114">
        <v>13.766254202097439</v>
      </c>
      <c r="O132" s="274">
        <v>43070</v>
      </c>
      <c r="P132" s="114">
        <v>0.43513762799228295</v>
      </c>
      <c r="Q132" s="114">
        <v>30.345535423912921</v>
      </c>
      <c r="R132" s="114">
        <v>97.141453093229629</v>
      </c>
      <c r="S132" s="114">
        <v>27.892222598120082</v>
      </c>
      <c r="T132" s="114">
        <v>2.1219951379560001E-3</v>
      </c>
    </row>
    <row r="133" spans="1:20" ht="15.75">
      <c r="A133" s="274">
        <v>43101</v>
      </c>
      <c r="B133" s="115">
        <v>195.16127342471634</v>
      </c>
      <c r="C133" s="115">
        <v>123.29190592637707</v>
      </c>
      <c r="D133" s="115">
        <v>413.68936540390428</v>
      </c>
      <c r="E133" s="115">
        <v>74.064356812510837</v>
      </c>
      <c r="F133" s="115">
        <v>44.33270954649111</v>
      </c>
      <c r="H133" s="274">
        <v>43101</v>
      </c>
      <c r="I133" s="115">
        <v>39.338094701409574</v>
      </c>
      <c r="J133" s="115">
        <v>23.193899275685194</v>
      </c>
      <c r="K133" s="115">
        <v>45.276696227620327</v>
      </c>
      <c r="L133" s="115">
        <v>11.545137424458614</v>
      </c>
      <c r="M133" s="115">
        <v>13.533768537976183</v>
      </c>
      <c r="O133" s="274">
        <v>43101</v>
      </c>
      <c r="P133" s="115">
        <v>0.40433716857921498</v>
      </c>
      <c r="Q133" s="115">
        <v>31.395962535571957</v>
      </c>
      <c r="R133" s="115">
        <v>97.921013162689604</v>
      </c>
      <c r="S133" s="115">
        <v>22.648460914354587</v>
      </c>
      <c r="T133" s="115">
        <v>2.13232412686E-3</v>
      </c>
    </row>
    <row r="134" spans="1:20" ht="15.75">
      <c r="A134" s="274">
        <v>43132</v>
      </c>
      <c r="B134" s="114">
        <v>196.58391418432009</v>
      </c>
      <c r="C134" s="114">
        <v>128.93879545703345</v>
      </c>
      <c r="D134" s="114">
        <v>407.52498574768248</v>
      </c>
      <c r="E134" s="114">
        <v>66.731111787621543</v>
      </c>
      <c r="F134" s="114">
        <v>44.662709698661303</v>
      </c>
      <c r="H134" s="274">
        <v>43132</v>
      </c>
      <c r="I134" s="114">
        <v>39.919437422197632</v>
      </c>
      <c r="J134" s="114">
        <v>23.637733606859204</v>
      </c>
      <c r="K134" s="114">
        <v>44.635292566483926</v>
      </c>
      <c r="L134" s="114">
        <v>12.123826592102221</v>
      </c>
      <c r="M134" s="114">
        <v>13.639040497342902</v>
      </c>
      <c r="O134" s="274">
        <v>43132</v>
      </c>
      <c r="P134" s="114">
        <v>0.36074279213551103</v>
      </c>
      <c r="Q134" s="114">
        <v>31.546030652206419</v>
      </c>
      <c r="R134" s="114">
        <v>97.214405536534755</v>
      </c>
      <c r="S134" s="114">
        <v>22.859911518095153</v>
      </c>
      <c r="T134" s="114">
        <v>2.1412181875459999E-3</v>
      </c>
    </row>
    <row r="135" spans="1:20" ht="15.75">
      <c r="A135" s="274">
        <v>43160</v>
      </c>
      <c r="B135" s="115">
        <v>175.61763764788088</v>
      </c>
      <c r="C135" s="115">
        <v>123.61661423327509</v>
      </c>
      <c r="D135" s="115">
        <v>403.11726781955429</v>
      </c>
      <c r="E135" s="115">
        <v>51.982567897941038</v>
      </c>
      <c r="F135" s="115">
        <v>45.325988619811888</v>
      </c>
      <c r="H135" s="274">
        <v>43160</v>
      </c>
      <c r="I135" s="115">
        <v>38.545446785899806</v>
      </c>
      <c r="J135" s="115">
        <v>23.590491693981033</v>
      </c>
      <c r="K135" s="115">
        <v>44.981564720397301</v>
      </c>
      <c r="L135" s="115">
        <v>14.180007128814042</v>
      </c>
      <c r="M135" s="115">
        <v>13.8423349534024</v>
      </c>
      <c r="O135" s="274">
        <v>43160</v>
      </c>
      <c r="P135" s="115">
        <v>0.54919726806681413</v>
      </c>
      <c r="Q135" s="115">
        <v>32.173871491812889</v>
      </c>
      <c r="R135" s="115">
        <v>97.772763134549734</v>
      </c>
      <c r="S135" s="115">
        <v>23.082254814619525</v>
      </c>
      <c r="T135" s="115">
        <v>2.1521378885290001E-3</v>
      </c>
    </row>
    <row r="136" spans="1:20" ht="15.75">
      <c r="A136" s="274">
        <v>43191</v>
      </c>
      <c r="B136" s="114">
        <v>206.99</v>
      </c>
      <c r="C136" s="114">
        <v>144.97</v>
      </c>
      <c r="D136" s="114">
        <v>419.7</v>
      </c>
      <c r="E136" s="114">
        <v>59.89</v>
      </c>
      <c r="F136" s="114">
        <v>45.25</v>
      </c>
      <c r="H136" s="274">
        <v>43191</v>
      </c>
      <c r="I136" s="114">
        <v>38.450000000000003</v>
      </c>
      <c r="J136" s="114">
        <v>23.34</v>
      </c>
      <c r="K136" s="114">
        <v>45.52</v>
      </c>
      <c r="L136" s="114">
        <v>16.12</v>
      </c>
      <c r="M136" s="114">
        <v>13.85</v>
      </c>
      <c r="O136" s="274">
        <v>43191</v>
      </c>
      <c r="P136" s="114">
        <v>0.41</v>
      </c>
      <c r="Q136" s="114">
        <v>31.27</v>
      </c>
      <c r="R136" s="114">
        <v>98.35</v>
      </c>
      <c r="S136" s="114">
        <v>23.31</v>
      </c>
      <c r="T136" s="114">
        <v>0</v>
      </c>
    </row>
    <row r="137" spans="1:20" ht="15.75">
      <c r="A137" s="274">
        <v>43221</v>
      </c>
      <c r="B137" s="115">
        <v>209.47</v>
      </c>
      <c r="C137" s="115">
        <v>151.76</v>
      </c>
      <c r="D137" s="115">
        <v>423.9</v>
      </c>
      <c r="E137" s="115">
        <v>60.99</v>
      </c>
      <c r="F137" s="115">
        <v>46.22</v>
      </c>
      <c r="H137" s="274">
        <f>$A137</f>
        <v>43221</v>
      </c>
      <c r="I137" s="115">
        <v>37.44</v>
      </c>
      <c r="J137" s="115">
        <v>23.13</v>
      </c>
      <c r="K137" s="115">
        <v>46.13</v>
      </c>
      <c r="L137" s="115">
        <v>17.27</v>
      </c>
      <c r="M137" s="115">
        <v>14.16</v>
      </c>
      <c r="O137" s="274">
        <f>$A137</f>
        <v>43221</v>
      </c>
      <c r="P137" s="115">
        <v>0.43</v>
      </c>
      <c r="Q137" s="115">
        <v>31.84</v>
      </c>
      <c r="R137" s="115">
        <v>98.18</v>
      </c>
      <c r="S137" s="115">
        <v>23.54</v>
      </c>
      <c r="T137" s="115">
        <v>0</v>
      </c>
    </row>
    <row r="138" spans="1:20" ht="15.75">
      <c r="A138" s="274">
        <v>43252</v>
      </c>
      <c r="B138" s="114">
        <v>204.82</v>
      </c>
      <c r="C138" s="114">
        <v>155.25</v>
      </c>
      <c r="D138" s="114">
        <v>434.21</v>
      </c>
      <c r="E138" s="114">
        <v>58.87</v>
      </c>
      <c r="F138" s="114">
        <v>47.44</v>
      </c>
      <c r="H138" s="274">
        <f t="shared" ref="H138:H139" si="0">$A138</f>
        <v>43252</v>
      </c>
      <c r="I138" s="114">
        <v>38.450000000000003</v>
      </c>
      <c r="J138" s="114">
        <v>21.73</v>
      </c>
      <c r="K138" s="114">
        <v>47.7</v>
      </c>
      <c r="L138" s="114">
        <v>17.71</v>
      </c>
      <c r="M138" s="114">
        <v>14.53</v>
      </c>
      <c r="O138" s="274">
        <f t="shared" ref="O138:O139" si="1">$A138</f>
        <v>43252</v>
      </c>
      <c r="P138" s="114">
        <v>0.38</v>
      </c>
      <c r="Q138" s="114">
        <v>34.119999999999997</v>
      </c>
      <c r="R138" s="114">
        <v>99.87</v>
      </c>
      <c r="S138" s="114">
        <v>23.77</v>
      </c>
      <c r="T138" s="114">
        <v>0</v>
      </c>
    </row>
    <row r="139" spans="1:20" ht="15.75">
      <c r="A139" s="274">
        <v>43282</v>
      </c>
      <c r="B139" s="115">
        <v>220.7</v>
      </c>
      <c r="C139" s="115">
        <v>140.21</v>
      </c>
      <c r="D139" s="115">
        <v>437.87</v>
      </c>
      <c r="E139" s="115">
        <v>41.01</v>
      </c>
      <c r="F139" s="115">
        <v>46.82</v>
      </c>
      <c r="H139" s="274">
        <f t="shared" si="0"/>
        <v>43282</v>
      </c>
      <c r="I139" s="115">
        <v>41.11</v>
      </c>
      <c r="J139" s="115">
        <v>21.05</v>
      </c>
      <c r="K139" s="115">
        <v>46.98</v>
      </c>
      <c r="L139" s="115">
        <v>17.25</v>
      </c>
      <c r="M139" s="115">
        <v>14.29</v>
      </c>
      <c r="O139" s="274">
        <f t="shared" si="1"/>
        <v>43282</v>
      </c>
      <c r="P139" s="115">
        <v>0.43</v>
      </c>
      <c r="Q139" s="115">
        <v>33.51</v>
      </c>
      <c r="R139" s="115">
        <v>101.3</v>
      </c>
      <c r="S139" s="115">
        <v>22.84</v>
      </c>
      <c r="T139" s="115">
        <v>0</v>
      </c>
    </row>
    <row r="140" spans="1:20" ht="15.75">
      <c r="A140" s="274">
        <v>43313</v>
      </c>
      <c r="B140" s="114">
        <v>242.64716072825465</v>
      </c>
      <c r="C140" s="114">
        <v>145.09962645135485</v>
      </c>
      <c r="D140" s="114">
        <v>430.00764485714063</v>
      </c>
      <c r="E140" s="114">
        <v>46.489566665553497</v>
      </c>
      <c r="F140" s="114">
        <v>47.623102594258668</v>
      </c>
      <c r="H140" s="274">
        <v>43313</v>
      </c>
      <c r="I140" s="114">
        <v>41.571391464820977</v>
      </c>
      <c r="J140" s="114">
        <v>20.513023638130626</v>
      </c>
      <c r="K140" s="114">
        <v>47.429311942074463</v>
      </c>
      <c r="L140" s="114">
        <v>18.978374873276643</v>
      </c>
      <c r="M140" s="114">
        <v>14.659078281372592</v>
      </c>
      <c r="O140" s="274">
        <v>43313</v>
      </c>
      <c r="P140" s="114">
        <v>0.48600402497074302</v>
      </c>
      <c r="Q140" s="114">
        <v>34.367282072052255</v>
      </c>
      <c r="R140" s="114">
        <v>89.852202095106989</v>
      </c>
      <c r="S140" s="114">
        <v>23.076685958186342</v>
      </c>
      <c r="T140" s="114">
        <v>0</v>
      </c>
    </row>
    <row r="141" spans="1:20" ht="15.75">
      <c r="A141" s="284">
        <v>43344</v>
      </c>
      <c r="B141" s="285">
        <v>241.55208410107019</v>
      </c>
      <c r="C141" s="285">
        <v>149.07008494552591</v>
      </c>
      <c r="D141" s="285">
        <v>428.52429165975042</v>
      </c>
      <c r="E141" s="285">
        <v>52.093793588778752</v>
      </c>
      <c r="F141" s="285">
        <v>48.662596964602301</v>
      </c>
      <c r="G141" s="288"/>
      <c r="H141" s="284">
        <v>43344</v>
      </c>
      <c r="I141" s="285">
        <v>40.790712969420348</v>
      </c>
      <c r="J141" s="285">
        <v>20.61270179631499</v>
      </c>
      <c r="K141" s="285">
        <v>49.254158606174762</v>
      </c>
      <c r="L141" s="285">
        <v>19.108340707539572</v>
      </c>
      <c r="M141" s="285">
        <v>14.989823080845467</v>
      </c>
      <c r="N141" s="288"/>
      <c r="O141" s="284">
        <v>43344</v>
      </c>
      <c r="P141" s="285">
        <v>0.54267058072458785</v>
      </c>
      <c r="Q141" s="285">
        <v>38.214344553596085</v>
      </c>
      <c r="R141" s="285">
        <v>90.181261503673994</v>
      </c>
      <c r="S141" s="285">
        <v>23.283852951220478</v>
      </c>
      <c r="T141" s="285">
        <v>0</v>
      </c>
    </row>
    <row r="142" spans="1:20" ht="15.75">
      <c r="A142" s="284">
        <v>43374</v>
      </c>
      <c r="B142" s="287">
        <v>247.89732972111068</v>
      </c>
      <c r="C142" s="287">
        <v>132.85457630661847</v>
      </c>
      <c r="D142" s="287">
        <v>436.57779135257164</v>
      </c>
      <c r="E142" s="287">
        <v>49.761998600858668</v>
      </c>
      <c r="F142" s="287">
        <v>48.805422608562992</v>
      </c>
      <c r="G142" s="288"/>
      <c r="H142" s="284">
        <v>43374</v>
      </c>
      <c r="I142" s="287">
        <v>40.913370041473847</v>
      </c>
      <c r="J142" s="287">
        <v>20.898384844159398</v>
      </c>
      <c r="K142" s="287">
        <v>49.339986885901986</v>
      </c>
      <c r="L142" s="287">
        <v>18.986087772058749</v>
      </c>
      <c r="M142" s="287">
        <v>15.086106773662509</v>
      </c>
      <c r="N142" s="288"/>
      <c r="O142" s="284">
        <v>43374</v>
      </c>
      <c r="P142" s="287">
        <v>0.6449879757773338</v>
      </c>
      <c r="Q142" s="287">
        <v>35.39562447715975</v>
      </c>
      <c r="R142" s="287">
        <v>91.333286803528566</v>
      </c>
      <c r="S142" s="287">
        <v>23.518086789519106</v>
      </c>
      <c r="T142" s="287">
        <v>0</v>
      </c>
    </row>
    <row r="143" spans="1:20" ht="15.75">
      <c r="A143" s="274">
        <v>43405</v>
      </c>
      <c r="B143" s="115">
        <v>250.30433743744226</v>
      </c>
      <c r="C143" s="115">
        <v>125.94913740736453</v>
      </c>
      <c r="D143" s="115">
        <v>434.64901926648065</v>
      </c>
      <c r="E143" s="115">
        <v>48.932568050942393</v>
      </c>
      <c r="F143" s="115">
        <v>48.930155059140375</v>
      </c>
      <c r="H143" s="274">
        <v>43405</v>
      </c>
      <c r="I143" s="115">
        <v>48.542568353548766</v>
      </c>
      <c r="J143" s="115">
        <v>23.736329920177138</v>
      </c>
      <c r="K143" s="115">
        <v>49.987155434644116</v>
      </c>
      <c r="L143" s="115">
        <v>19.847074139164913</v>
      </c>
      <c r="M143" s="115">
        <v>15.152682743844951</v>
      </c>
      <c r="O143" s="274">
        <v>43405</v>
      </c>
      <c r="P143" s="115">
        <v>0.52739327850490592</v>
      </c>
      <c r="Q143" s="115">
        <v>36.143557346715454</v>
      </c>
      <c r="R143" s="115">
        <v>90.72486820472713</v>
      </c>
      <c r="S143" s="115">
        <v>23.729351505306809</v>
      </c>
      <c r="T143" s="115">
        <v>0</v>
      </c>
    </row>
    <row r="144" spans="1:20" ht="15.75">
      <c r="A144" s="284">
        <v>43435</v>
      </c>
      <c r="B144" s="287">
        <v>258.4149217032716</v>
      </c>
      <c r="C144" s="287">
        <v>132.61309088568436</v>
      </c>
      <c r="D144" s="287">
        <v>442.37383801983623</v>
      </c>
      <c r="E144" s="287">
        <v>48.663511866238771</v>
      </c>
      <c r="F144" s="287">
        <v>48.783727176228467</v>
      </c>
      <c r="G144" s="288"/>
      <c r="H144" s="284">
        <v>43435</v>
      </c>
      <c r="I144" s="287">
        <v>48.375174257474526</v>
      </c>
      <c r="J144" s="287">
        <v>22.182092993042303</v>
      </c>
      <c r="K144" s="287">
        <v>50.111264886675308</v>
      </c>
      <c r="L144" s="287">
        <v>17.519358790746143</v>
      </c>
      <c r="M144" s="287">
        <v>15.078892479731248</v>
      </c>
      <c r="N144" s="288"/>
      <c r="O144" s="284">
        <v>43435</v>
      </c>
      <c r="P144" s="287">
        <v>0.47894590164131395</v>
      </c>
      <c r="Q144" s="287">
        <v>42.729914430063282</v>
      </c>
      <c r="R144" s="287">
        <v>91.038634671279283</v>
      </c>
      <c r="S144" s="287">
        <v>23.943479779428493</v>
      </c>
      <c r="T144" s="287">
        <v>0</v>
      </c>
    </row>
    <row r="145" spans="1:29" ht="15.75">
      <c r="A145" s="274">
        <v>43496</v>
      </c>
      <c r="B145" s="115">
        <v>261.55702968724574</v>
      </c>
      <c r="C145" s="115">
        <v>109.07210414253086</v>
      </c>
      <c r="D145" s="115">
        <v>454.05613554865039</v>
      </c>
      <c r="E145" s="115">
        <v>45.490001371175602</v>
      </c>
      <c r="F145" s="115">
        <v>47.820367775850706</v>
      </c>
      <c r="H145" s="274">
        <v>43466</v>
      </c>
      <c r="I145" s="115">
        <v>49.752905869997221</v>
      </c>
      <c r="J145" s="115">
        <v>22.571616857753433</v>
      </c>
      <c r="K145" s="115">
        <v>51.854144362315296</v>
      </c>
      <c r="L145" s="115">
        <v>16.828051524969901</v>
      </c>
      <c r="M145" s="115">
        <v>14.742914792895972</v>
      </c>
      <c r="O145" s="274">
        <v>43466</v>
      </c>
      <c r="P145" s="115">
        <v>1.0286437389161491</v>
      </c>
      <c r="Q145" s="115">
        <v>41.051302543989415</v>
      </c>
      <c r="R145" s="115">
        <v>91.789506682984097</v>
      </c>
      <c r="S145" s="115">
        <v>18.873911126938797</v>
      </c>
      <c r="T145" s="115">
        <v>0</v>
      </c>
    </row>
    <row r="146" spans="1:29" ht="15.75">
      <c r="A146" s="284">
        <v>43524</v>
      </c>
      <c r="B146" s="287">
        <v>270.80612105669672</v>
      </c>
      <c r="C146" s="287">
        <v>98.300174611200291</v>
      </c>
      <c r="D146" s="287">
        <v>453.25038078762606</v>
      </c>
      <c r="E146" s="287">
        <v>45.429859520892052</v>
      </c>
      <c r="F146" s="287">
        <v>48.589197797101193</v>
      </c>
      <c r="G146" s="228"/>
      <c r="H146" s="284">
        <v>43497</v>
      </c>
      <c r="I146" s="287">
        <v>51.326598607176116</v>
      </c>
      <c r="J146" s="287">
        <v>22.723548519589986</v>
      </c>
      <c r="K146" s="287">
        <v>49.835541319648669</v>
      </c>
      <c r="L146" s="287">
        <v>17.311007985792898</v>
      </c>
      <c r="M146" s="287">
        <v>14.982490777660074</v>
      </c>
      <c r="N146" s="286"/>
      <c r="O146" s="284">
        <v>43497</v>
      </c>
      <c r="P146" s="287">
        <v>0.40565313842872591</v>
      </c>
      <c r="Q146" s="287">
        <v>43.022758980156844</v>
      </c>
      <c r="R146" s="287">
        <v>91.177930663834985</v>
      </c>
      <c r="S146" s="287">
        <v>19.046221261477577</v>
      </c>
      <c r="T146" s="287">
        <v>0</v>
      </c>
    </row>
    <row r="147" spans="1:29" ht="15.75">
      <c r="A147" s="274">
        <v>43555</v>
      </c>
      <c r="B147" s="115">
        <v>260.42932886196519</v>
      </c>
      <c r="C147" s="115">
        <v>101.06984652050413</v>
      </c>
      <c r="D147" s="115">
        <v>457.12431711117006</v>
      </c>
      <c r="E147" s="115">
        <v>40.764007717056828</v>
      </c>
      <c r="F147" s="115">
        <v>49.562648421165591</v>
      </c>
      <c r="H147" s="274">
        <v>43525</v>
      </c>
      <c r="I147" s="115">
        <v>46.553203172496993</v>
      </c>
      <c r="J147" s="115">
        <v>20.592058487055073</v>
      </c>
      <c r="K147" s="115">
        <v>49.925807526824372</v>
      </c>
      <c r="L147" s="115">
        <v>17.391657318741856</v>
      </c>
      <c r="M147" s="115">
        <v>15.257577570432833</v>
      </c>
      <c r="O147" s="274">
        <v>43525</v>
      </c>
      <c r="P147" s="115">
        <v>0.40893687885582597</v>
      </c>
      <c r="Q147" s="115">
        <v>49.670041114402132</v>
      </c>
      <c r="R147" s="115">
        <v>94.558631381116925</v>
      </c>
      <c r="S147" s="115">
        <v>19.227034043622314</v>
      </c>
      <c r="T147" s="115">
        <v>0</v>
      </c>
      <c r="U147" s="110"/>
      <c r="V147" s="110"/>
      <c r="W147" s="110"/>
      <c r="X147" s="87"/>
      <c r="Y147" s="110"/>
      <c r="Z147" s="110"/>
      <c r="AA147" s="110"/>
      <c r="AB147" s="110"/>
      <c r="AC147" s="110"/>
    </row>
    <row r="148" spans="1:29" ht="15.75">
      <c r="A148" s="284">
        <v>43585</v>
      </c>
      <c r="B148" s="287">
        <v>292.96774169073927</v>
      </c>
      <c r="C148" s="287">
        <v>94.197928207079769</v>
      </c>
      <c r="D148" s="287">
        <v>469.58853382614353</v>
      </c>
      <c r="E148" s="287">
        <v>45.084059301788663</v>
      </c>
      <c r="F148" s="287">
        <v>49.679907148060195</v>
      </c>
      <c r="G148" s="228"/>
      <c r="H148" s="284">
        <v>43556</v>
      </c>
      <c r="I148" s="287">
        <v>45.092292837734774</v>
      </c>
      <c r="J148" s="287">
        <v>20.39993435767235</v>
      </c>
      <c r="K148" s="287">
        <v>50.051561292098597</v>
      </c>
      <c r="L148" s="287">
        <v>18.860891431528298</v>
      </c>
      <c r="M148" s="287">
        <v>15.323037656378785</v>
      </c>
      <c r="N148" s="286"/>
      <c r="O148" s="284">
        <v>43556</v>
      </c>
      <c r="P148" s="287">
        <v>1.019240312658285</v>
      </c>
      <c r="Q148" s="287">
        <v>45.799383966052929</v>
      </c>
      <c r="R148" s="287">
        <v>95.589591194684985</v>
      </c>
      <c r="S148" s="287">
        <v>19.424081487094053</v>
      </c>
      <c r="T148" s="287">
        <v>0</v>
      </c>
    </row>
    <row r="149" spans="1:29" ht="15.75">
      <c r="A149" s="274">
        <v>43616</v>
      </c>
      <c r="B149" s="115">
        <v>283.32469382055342</v>
      </c>
      <c r="C149" s="115">
        <v>91.336485562980712</v>
      </c>
      <c r="D149" s="115">
        <v>460.8805091609326</v>
      </c>
      <c r="E149" s="115">
        <v>41.614715403369146</v>
      </c>
      <c r="F149" s="115">
        <v>50.296194363118303</v>
      </c>
      <c r="H149" s="274">
        <v>43586</v>
      </c>
      <c r="I149" s="115">
        <v>47.174286717257843</v>
      </c>
      <c r="J149" s="115">
        <v>20.21375319811423</v>
      </c>
      <c r="K149" s="115">
        <v>48.691947576096368</v>
      </c>
      <c r="L149" s="115">
        <v>20.055178103157772</v>
      </c>
      <c r="M149" s="115">
        <v>15.534214394142799</v>
      </c>
      <c r="O149" s="274">
        <v>43586</v>
      </c>
      <c r="P149" s="115">
        <v>0.92288833806327519</v>
      </c>
      <c r="Q149" s="115">
        <v>49.210079834868544</v>
      </c>
      <c r="R149" s="115">
        <v>82.235984587045991</v>
      </c>
      <c r="S149" s="115">
        <v>19.61916018226438</v>
      </c>
      <c r="T149" s="115">
        <v>0</v>
      </c>
      <c r="U149" s="110"/>
      <c r="V149" s="110"/>
      <c r="W149" s="110"/>
      <c r="X149" s="87"/>
      <c r="Y149" s="110"/>
      <c r="Z149" s="110"/>
      <c r="AA149" s="110"/>
      <c r="AB149" s="110"/>
      <c r="AC149" s="110"/>
    </row>
    <row r="150" spans="1:29" ht="15.75">
      <c r="A150" s="284">
        <v>43646</v>
      </c>
      <c r="B150" s="287">
        <v>283.25144316502588</v>
      </c>
      <c r="C150" s="287">
        <v>85.338450676936333</v>
      </c>
      <c r="D150" s="287">
        <v>455.57156905610515</v>
      </c>
      <c r="E150" s="287">
        <v>39.655414360931282</v>
      </c>
      <c r="F150" s="287">
        <v>51.039504431349599</v>
      </c>
      <c r="G150" s="228"/>
      <c r="H150" s="284">
        <v>43617</v>
      </c>
      <c r="I150" s="287">
        <v>49.088442561533455</v>
      </c>
      <c r="J150" s="287">
        <v>19.923867198760217</v>
      </c>
      <c r="K150" s="287">
        <v>48.433974077914428</v>
      </c>
      <c r="L150" s="287">
        <v>20.189775167157023</v>
      </c>
      <c r="M150" s="287">
        <v>15.773615579288633</v>
      </c>
      <c r="N150" s="286"/>
      <c r="O150" s="284">
        <v>43617</v>
      </c>
      <c r="P150" s="287">
        <v>0.93692780972967094</v>
      </c>
      <c r="Q150" s="287">
        <v>53.174428998772839</v>
      </c>
      <c r="R150" s="287">
        <v>82.62593421938729</v>
      </c>
      <c r="S150" s="287">
        <v>19.802273559826197</v>
      </c>
      <c r="T150" s="287">
        <v>0</v>
      </c>
    </row>
    <row r="151" spans="1:29" ht="15.75">
      <c r="A151" s="274" t="s">
        <v>258</v>
      </c>
      <c r="B151" s="115">
        <v>326.82296538793497</v>
      </c>
      <c r="C151" s="115">
        <v>83.45745912288065</v>
      </c>
      <c r="D151" s="115">
        <v>484.90062871504585</v>
      </c>
      <c r="E151" s="115">
        <v>44.645140209530318</v>
      </c>
      <c r="F151" s="115">
        <v>59.063505212932171</v>
      </c>
      <c r="G151" s="228"/>
      <c r="H151" s="274" t="s">
        <v>258</v>
      </c>
      <c r="I151" s="115">
        <v>47.79116801565479</v>
      </c>
      <c r="J151" s="115">
        <v>20.167772222428322</v>
      </c>
      <c r="K151" s="115">
        <v>48.760850929592657</v>
      </c>
      <c r="L151" s="115">
        <v>20.850037564893203</v>
      </c>
      <c r="M151" s="115">
        <v>15.491348850409022</v>
      </c>
      <c r="N151" s="286"/>
      <c r="O151" s="274" t="s">
        <v>258</v>
      </c>
      <c r="P151" s="115">
        <v>0.37597298961554704</v>
      </c>
      <c r="Q151" s="115">
        <v>54.975490969392936</v>
      </c>
      <c r="R151" s="115">
        <v>82.949316002423771</v>
      </c>
      <c r="S151" s="115">
        <v>19.052500176822651</v>
      </c>
      <c r="T151" s="115">
        <v>0</v>
      </c>
    </row>
    <row r="152" spans="1:29" ht="15.75">
      <c r="A152" s="284" t="s">
        <v>259</v>
      </c>
      <c r="B152" s="287">
        <v>304.38254079298309</v>
      </c>
      <c r="C152" s="287">
        <v>72.137169044903985</v>
      </c>
      <c r="D152" s="287">
        <v>472.39235036401584</v>
      </c>
      <c r="E152" s="287">
        <v>46.095168682099015</v>
      </c>
      <c r="F152" s="287">
        <v>50.504330891132305</v>
      </c>
      <c r="G152" s="228"/>
      <c r="H152" s="284" t="s">
        <v>259</v>
      </c>
      <c r="I152" s="287">
        <v>46.660556226978628</v>
      </c>
      <c r="J152" s="287">
        <v>20.217843307403619</v>
      </c>
      <c r="K152" s="287">
        <v>49.542063987330877</v>
      </c>
      <c r="L152" s="287">
        <v>24.397916345232247</v>
      </c>
      <c r="M152" s="287">
        <v>15.529168586356816</v>
      </c>
      <c r="N152" s="286"/>
      <c r="O152" s="284" t="s">
        <v>259</v>
      </c>
      <c r="P152" s="287">
        <v>0.37807532688322804</v>
      </c>
      <c r="Q152" s="287">
        <v>53.452945282163952</v>
      </c>
      <c r="R152" s="287">
        <v>82.144938971518499</v>
      </c>
      <c r="S152" s="287">
        <v>19.261485806826844</v>
      </c>
      <c r="T152" s="287">
        <v>0</v>
      </c>
    </row>
    <row r="153" spans="1:29" ht="15.75">
      <c r="A153" s="357" t="s">
        <v>260</v>
      </c>
      <c r="B153" s="115">
        <v>332.17183673948898</v>
      </c>
      <c r="C153" s="115">
        <v>81.9095916167567</v>
      </c>
      <c r="D153" s="115">
        <v>489.548749509007</v>
      </c>
      <c r="E153" s="115">
        <v>45.104716993544201</v>
      </c>
      <c r="F153" s="115">
        <v>59.6338764894832</v>
      </c>
      <c r="G153" s="228"/>
      <c r="H153" s="357" t="s">
        <v>260</v>
      </c>
      <c r="I153" s="115">
        <v>45.729096120315297</v>
      </c>
      <c r="J153" s="115">
        <v>19.931234882525999</v>
      </c>
      <c r="K153" s="115">
        <v>50.5178843438188</v>
      </c>
      <c r="L153" s="115">
        <v>24.483801154083</v>
      </c>
      <c r="M153" s="115">
        <v>15.6481383092035</v>
      </c>
      <c r="N153" s="286"/>
      <c r="O153" s="357" t="s">
        <v>260</v>
      </c>
      <c r="P153" s="115">
        <v>0.37806462534463198</v>
      </c>
      <c r="Q153" s="115">
        <v>56.039131435605803</v>
      </c>
      <c r="R153" s="115">
        <v>82.661597067264196</v>
      </c>
      <c r="S153" s="115">
        <v>20.532718689917601</v>
      </c>
      <c r="T153" s="115">
        <v>0</v>
      </c>
    </row>
    <row r="154" spans="1:29" ht="15.75">
      <c r="A154" s="357" t="s">
        <v>261</v>
      </c>
      <c r="B154" s="287">
        <v>343.38987897592398</v>
      </c>
      <c r="C154" s="287">
        <v>76.456415320572901</v>
      </c>
      <c r="D154" s="287">
        <v>488.20894771189899</v>
      </c>
      <c r="E154" s="287">
        <v>48.232235729182896</v>
      </c>
      <c r="F154" s="287">
        <v>59.799055082027202</v>
      </c>
      <c r="G154" s="228"/>
      <c r="H154" s="357" t="s">
        <v>261</v>
      </c>
      <c r="I154" s="287">
        <v>46.015737464662401</v>
      </c>
      <c r="J154" s="287">
        <v>20.2735019297759</v>
      </c>
      <c r="K154" s="287">
        <v>53.812557293927803</v>
      </c>
      <c r="L154" s="287">
        <v>24.552349853894398</v>
      </c>
      <c r="M154" s="287">
        <v>16.2060217973055</v>
      </c>
      <c r="N154" s="286"/>
      <c r="O154" s="357" t="s">
        <v>261</v>
      </c>
      <c r="P154" s="287">
        <v>0.41809530396906502</v>
      </c>
      <c r="Q154" s="287">
        <v>50.354873897910103</v>
      </c>
      <c r="R154" s="287">
        <v>82.8928512926705</v>
      </c>
      <c r="S154" s="287">
        <v>21.161863909922399</v>
      </c>
      <c r="T154" s="287">
        <v>0</v>
      </c>
    </row>
    <row r="155" spans="1:29" ht="15.75">
      <c r="A155" s="357" t="s">
        <v>262</v>
      </c>
      <c r="B155" s="115">
        <v>345.77177005385801</v>
      </c>
      <c r="C155" s="115">
        <v>75.646444138298307</v>
      </c>
      <c r="D155" s="115">
        <v>495.204691894468</v>
      </c>
      <c r="E155" s="115">
        <v>48.538588620399601</v>
      </c>
      <c r="F155" s="115">
        <v>60.445250629044999</v>
      </c>
      <c r="G155"/>
      <c r="H155" s="357" t="s">
        <v>262</v>
      </c>
      <c r="I155" s="115">
        <v>44.580018832976201</v>
      </c>
      <c r="J155" s="115">
        <v>20.401157523514399</v>
      </c>
      <c r="K155" s="115">
        <v>54.923977667445897</v>
      </c>
      <c r="L155" s="115">
        <v>24.7026839028042</v>
      </c>
      <c r="M155" s="115">
        <v>16.388512966807099</v>
      </c>
      <c r="N155"/>
      <c r="O155" s="357" t="s">
        <v>262</v>
      </c>
      <c r="P155" s="115">
        <v>0.41787936244707102</v>
      </c>
      <c r="Q155" s="115">
        <v>48.767309226406802</v>
      </c>
      <c r="R155" s="115">
        <v>82.827961315669199</v>
      </c>
      <c r="S155" s="115">
        <v>21.251388828203002</v>
      </c>
      <c r="T155" s="115">
        <v>0</v>
      </c>
    </row>
    <row r="156" spans="1:29" ht="15.75">
      <c r="A156" s="357" t="s">
        <v>263</v>
      </c>
      <c r="B156" s="287">
        <v>346.81667443772602</v>
      </c>
      <c r="C156" s="287">
        <v>61.555360515409497</v>
      </c>
      <c r="D156" s="287">
        <v>501.97942425420302</v>
      </c>
      <c r="E156" s="287">
        <v>43.6890599678364</v>
      </c>
      <c r="F156" s="287">
        <v>62.146766454494298</v>
      </c>
      <c r="G156" s="228"/>
      <c r="H156" s="357" t="s">
        <v>263</v>
      </c>
      <c r="I156" s="287">
        <v>42.8115630697882</v>
      </c>
      <c r="J156" s="287">
        <v>20.1153187609643</v>
      </c>
      <c r="K156" s="287">
        <v>55.8203227768741</v>
      </c>
      <c r="L156" s="287">
        <v>25.204158258619699</v>
      </c>
      <c r="M156" s="287">
        <v>16.828398996601699</v>
      </c>
      <c r="N156" s="286"/>
      <c r="O156" s="357" t="s">
        <v>263</v>
      </c>
      <c r="P156" s="287">
        <v>0.441650223386092</v>
      </c>
      <c r="Q156" s="287">
        <v>55.230471549767003</v>
      </c>
      <c r="R156" s="287">
        <v>83.830751872406594</v>
      </c>
      <c r="S156" s="287">
        <v>22.4653065376102</v>
      </c>
      <c r="T156" s="287">
        <v>0</v>
      </c>
      <c r="U156"/>
    </row>
    <row r="157" spans="1:29" ht="15.75">
      <c r="A157" s="357" t="s">
        <v>267</v>
      </c>
      <c r="B157" s="115">
        <v>346.39488172381647</v>
      </c>
      <c r="C157" s="115">
        <v>60.512410558650238</v>
      </c>
      <c r="D157" s="115">
        <v>506.86252632958855</v>
      </c>
      <c r="E157" s="115">
        <v>39.365801225648582</v>
      </c>
      <c r="F157" s="115">
        <v>61.106774851156985</v>
      </c>
      <c r="G157" s="228"/>
      <c r="H157" s="357" t="s">
        <v>267</v>
      </c>
      <c r="I157" s="115">
        <v>42.463672542766851</v>
      </c>
      <c r="J157" s="115">
        <v>19.634164618936808</v>
      </c>
      <c r="K157" s="115">
        <v>57.967241620357157</v>
      </c>
      <c r="L157" s="115">
        <v>23.469091868898012</v>
      </c>
      <c r="M157" s="115">
        <v>16.54972780063758</v>
      </c>
      <c r="N157" s="286"/>
      <c r="O157" s="357" t="s">
        <v>267</v>
      </c>
      <c r="P157" s="115">
        <v>0.44473233399603196</v>
      </c>
      <c r="Q157" s="115">
        <v>56.671626419948041</v>
      </c>
      <c r="R157" s="115">
        <v>84.905001273336865</v>
      </c>
      <c r="S157" s="115">
        <v>24.258540197068207</v>
      </c>
      <c r="T157" s="115">
        <v>0</v>
      </c>
    </row>
    <row r="158" spans="1:29" ht="15.75">
      <c r="A158" s="352" t="s">
        <v>268</v>
      </c>
      <c r="B158" s="287">
        <v>348.57752204640855</v>
      </c>
      <c r="C158" s="287">
        <v>61.378411570066739</v>
      </c>
      <c r="D158" s="287">
        <v>502.33813103590251</v>
      </c>
      <c r="E158" s="287">
        <v>35.683504639937141</v>
      </c>
      <c r="F158" s="287">
        <v>61.534618372062639</v>
      </c>
      <c r="H158" s="352" t="s">
        <v>268</v>
      </c>
      <c r="I158" s="287">
        <v>43.655580884550865</v>
      </c>
      <c r="J158" s="287">
        <v>20.172322523687722</v>
      </c>
      <c r="K158" s="287">
        <v>58.101678607505242</v>
      </c>
      <c r="L158" s="287">
        <v>23.113604732214196</v>
      </c>
      <c r="M158" s="287">
        <v>16.666829146801824</v>
      </c>
      <c r="O158" s="352" t="s">
        <v>268</v>
      </c>
      <c r="P158" s="287">
        <v>0.44487019606990896</v>
      </c>
      <c r="Q158" s="287">
        <v>56.7780043178659</v>
      </c>
      <c r="R158" s="287">
        <v>84.008356717316346</v>
      </c>
      <c r="S158" s="287">
        <v>24.524863142917354</v>
      </c>
      <c r="T158" s="287">
        <v>0</v>
      </c>
      <c r="U158" s="110"/>
      <c r="V158" s="110"/>
      <c r="W158" s="110"/>
      <c r="X158" s="87"/>
      <c r="Y158" s="110"/>
      <c r="Z158" s="110"/>
      <c r="AA158" s="110"/>
      <c r="AB158" s="110"/>
      <c r="AC158" s="110"/>
    </row>
    <row r="159" spans="1:29" ht="15.75">
      <c r="A159" s="357" t="s">
        <v>269</v>
      </c>
      <c r="B159" s="115">
        <v>343.05293858405872</v>
      </c>
      <c r="C159" s="115">
        <v>59.39488385212421</v>
      </c>
      <c r="D159" s="115">
        <v>505.35097681670828</v>
      </c>
      <c r="E159" s="115">
        <v>36.937313460798137</v>
      </c>
      <c r="F159" s="115">
        <v>62.743153593973503</v>
      </c>
      <c r="G159" s="228"/>
      <c r="H159" s="357" t="s">
        <v>269</v>
      </c>
      <c r="I159" s="115">
        <v>38.577845616346984</v>
      </c>
      <c r="J159" s="115">
        <v>18.428073690674388</v>
      </c>
      <c r="K159" s="115">
        <v>56.619677610120505</v>
      </c>
      <c r="L159" s="115">
        <v>24.560628457651564</v>
      </c>
      <c r="M159" s="115">
        <v>16.967239070334678</v>
      </c>
      <c r="N159" s="286"/>
      <c r="O159" s="357" t="s">
        <v>269</v>
      </c>
      <c r="P159" s="115">
        <v>0.39940474602655196</v>
      </c>
      <c r="Q159" s="115">
        <v>59.9031174853598</v>
      </c>
      <c r="R159" s="115">
        <v>84.553576202755394</v>
      </c>
      <c r="S159" s="115">
        <v>25.478883243097595</v>
      </c>
      <c r="T159" s="115">
        <v>0</v>
      </c>
    </row>
    <row r="160" spans="1:29" ht="15.75">
      <c r="A160" s="352" t="s">
        <v>270</v>
      </c>
      <c r="B160" s="287">
        <v>355.76577406669708</v>
      </c>
      <c r="C160" s="287">
        <v>47.655408353187298</v>
      </c>
      <c r="D160" s="287">
        <v>504.7005944346343</v>
      </c>
      <c r="E160" s="287">
        <v>40.251999858931484</v>
      </c>
      <c r="F160" s="287">
        <v>63.006413747243613</v>
      </c>
      <c r="G160" s="228"/>
      <c r="H160" s="352" t="s">
        <v>270</v>
      </c>
      <c r="I160" s="287">
        <v>41.071759843745454</v>
      </c>
      <c r="J160" s="287">
        <v>18.033089870643902</v>
      </c>
      <c r="K160" s="287">
        <v>55.137736749361508</v>
      </c>
      <c r="L160" s="287">
        <v>24.814025894115492</v>
      </c>
      <c r="M160" s="287">
        <v>17.029655699539845</v>
      </c>
      <c r="N160" s="286"/>
      <c r="O160" s="352" t="s">
        <v>270</v>
      </c>
      <c r="P160" s="287">
        <v>1.2310031881163153</v>
      </c>
      <c r="Q160" s="287">
        <v>46.095036870285774</v>
      </c>
      <c r="R160" s="287">
        <v>85.213841213702025</v>
      </c>
      <c r="S160" s="287">
        <v>26.129015855229685</v>
      </c>
      <c r="T160" s="287">
        <v>0</v>
      </c>
    </row>
    <row r="161" spans="1:29" ht="15.75">
      <c r="A161" s="357" t="s">
        <v>271</v>
      </c>
      <c r="B161" s="115">
        <v>351.81464968499472</v>
      </c>
      <c r="C161" s="115">
        <v>54.883795686326039</v>
      </c>
      <c r="D161" s="115">
        <v>491.74686571899616</v>
      </c>
      <c r="E161" s="115">
        <v>41.235220121551222</v>
      </c>
      <c r="F161" s="115">
        <v>63.697544176906604</v>
      </c>
      <c r="G161" s="228"/>
      <c r="H161" s="357" t="s">
        <v>271</v>
      </c>
      <c r="I161" s="115">
        <v>41.048417077262677</v>
      </c>
      <c r="J161" s="115">
        <v>18.301344055443717</v>
      </c>
      <c r="K161" s="115">
        <v>55.243029646350408</v>
      </c>
      <c r="L161" s="115">
        <v>25.714011234597468</v>
      </c>
      <c r="M161" s="115">
        <v>17.218461866646468</v>
      </c>
      <c r="N161" s="286"/>
      <c r="O161" s="357" t="s">
        <v>271</v>
      </c>
      <c r="P161" s="115">
        <v>1.2276867916763841</v>
      </c>
      <c r="Q161" s="115">
        <v>47.443636413918384</v>
      </c>
      <c r="R161" s="115">
        <v>84.610149740378318</v>
      </c>
      <c r="S161" s="115">
        <v>26.814175635244435</v>
      </c>
      <c r="T161" s="115">
        <v>0</v>
      </c>
      <c r="U161" s="110"/>
      <c r="V161" s="110"/>
      <c r="W161" s="110"/>
      <c r="X161" s="87"/>
      <c r="Y161" s="110"/>
      <c r="Z161" s="110"/>
      <c r="AA161" s="110"/>
      <c r="AB161" s="110"/>
      <c r="AC161" s="110"/>
    </row>
    <row r="162" spans="1:29" ht="15.75">
      <c r="A162" s="352" t="s">
        <v>272</v>
      </c>
      <c r="B162" s="287">
        <v>352.77784033774975</v>
      </c>
      <c r="C162" s="287">
        <v>60.54240635975335</v>
      </c>
      <c r="D162" s="287">
        <v>496.54414205362912</v>
      </c>
      <c r="E162" s="287">
        <v>40.563673692536391</v>
      </c>
      <c r="F162" s="287">
        <v>65.147470805560957</v>
      </c>
      <c r="G162" s="228"/>
      <c r="H162" s="352" t="s">
        <v>272</v>
      </c>
      <c r="I162" s="287">
        <v>42.660347507227939</v>
      </c>
      <c r="J162" s="287">
        <v>18.986597150754225</v>
      </c>
      <c r="K162" s="287">
        <v>56.216426444736861</v>
      </c>
      <c r="L162" s="287">
        <v>26.050858938994352</v>
      </c>
      <c r="M162" s="287">
        <v>17.40550703775159</v>
      </c>
      <c r="N162" s="286"/>
      <c r="O162" s="352" t="s">
        <v>272</v>
      </c>
      <c r="P162" s="287">
        <v>1.156514025845419</v>
      </c>
      <c r="Q162" s="287">
        <v>48.635279329483502</v>
      </c>
      <c r="R162" s="287">
        <v>83.898319243666847</v>
      </c>
      <c r="S162" s="287">
        <v>27.611272291733719</v>
      </c>
      <c r="T162" s="287">
        <v>0</v>
      </c>
    </row>
    <row r="163" spans="1:29" ht="15.75">
      <c r="A163" s="357" t="s">
        <v>274</v>
      </c>
      <c r="B163" s="115">
        <v>347.57439368678661</v>
      </c>
      <c r="C163" s="115">
        <v>54.710708696402605</v>
      </c>
      <c r="D163" s="115">
        <v>516.80219923309119</v>
      </c>
      <c r="E163" s="115">
        <v>39.081547784847416</v>
      </c>
      <c r="F163" s="115">
        <v>65.162798366978151</v>
      </c>
      <c r="G163" s="228"/>
      <c r="H163" s="357" t="s">
        <v>274</v>
      </c>
      <c r="I163" s="115">
        <v>43.994686851123085</v>
      </c>
      <c r="J163" s="115">
        <v>17.619265480003996</v>
      </c>
      <c r="K163" s="115">
        <v>57.283659334760081</v>
      </c>
      <c r="L163" s="115">
        <v>24.19464519987347</v>
      </c>
      <c r="M163" s="115">
        <v>17.402733224787088</v>
      </c>
      <c r="N163" s="286"/>
      <c r="O163" s="357" t="s">
        <v>274</v>
      </c>
      <c r="P163" s="115">
        <v>0.46383347814735887</v>
      </c>
      <c r="Q163" s="115">
        <v>49.003504310043425</v>
      </c>
      <c r="R163" s="115">
        <v>84.671931060451243</v>
      </c>
      <c r="S163" s="115">
        <v>25.544226422514473</v>
      </c>
      <c r="T163" s="115">
        <v>0</v>
      </c>
      <c r="U163" s="110"/>
      <c r="V163" s="110"/>
      <c r="W163" s="110"/>
      <c r="X163" s="87"/>
      <c r="Y163" s="110"/>
      <c r="Z163" s="110"/>
      <c r="AA163" s="110"/>
      <c r="AB163" s="110"/>
      <c r="AC163" s="110"/>
    </row>
    <row r="164" spans="1:29" ht="15.75">
      <c r="A164" s="352" t="s">
        <v>275</v>
      </c>
      <c r="B164" s="287">
        <v>331.75340086789112</v>
      </c>
      <c r="C164" s="287">
        <v>60.310447029835714</v>
      </c>
      <c r="D164" s="287">
        <v>502.1428242832331</v>
      </c>
      <c r="E164" s="287">
        <v>37.772872607016033</v>
      </c>
      <c r="F164" s="287">
        <v>67.472925286257336</v>
      </c>
      <c r="G164" s="228"/>
      <c r="H164" s="352" t="s">
        <v>275</v>
      </c>
      <c r="I164" s="287">
        <v>46.383888493407561</v>
      </c>
      <c r="J164" s="287">
        <v>18.830046549399619</v>
      </c>
      <c r="K164" s="287">
        <v>56.077371794977545</v>
      </c>
      <c r="L164" s="287">
        <v>25.503561491670684</v>
      </c>
      <c r="M164" s="287">
        <v>18.024309324019573</v>
      </c>
      <c r="N164" s="286"/>
      <c r="O164" s="352" t="s">
        <v>275</v>
      </c>
      <c r="P164" s="287">
        <v>0.38512770092089293</v>
      </c>
      <c r="Q164" s="287">
        <v>49.11660742769795</v>
      </c>
      <c r="R164" s="287">
        <v>75.516024907906797</v>
      </c>
      <c r="S164" s="287">
        <v>25.735936067147971</v>
      </c>
      <c r="T164" s="287">
        <v>0</v>
      </c>
    </row>
    <row r="165" spans="1:29" ht="15.75">
      <c r="A165" s="357">
        <v>44075</v>
      </c>
      <c r="B165" s="115">
        <v>331.49656490700835</v>
      </c>
      <c r="C165" s="115">
        <v>65.655942073214703</v>
      </c>
      <c r="D165" s="115">
        <v>513.36089915879359</v>
      </c>
      <c r="E165" s="115">
        <v>33.46772717870347</v>
      </c>
      <c r="F165" s="115">
        <v>70.938441666752695</v>
      </c>
      <c r="G165" s="228"/>
      <c r="H165" s="357">
        <v>44075</v>
      </c>
      <c r="I165" s="115">
        <v>47.556053790002942</v>
      </c>
      <c r="J165" s="115">
        <v>20.356391260100946</v>
      </c>
      <c r="K165" s="115">
        <v>56.120411851408242</v>
      </c>
      <c r="L165" s="115">
        <v>26.040907826886357</v>
      </c>
      <c r="M165" s="115">
        <v>18.946979803453058</v>
      </c>
      <c r="N165" s="286"/>
      <c r="O165" s="357">
        <v>44075</v>
      </c>
      <c r="P165" s="115">
        <v>0.21695262539449803</v>
      </c>
      <c r="Q165" s="115">
        <v>52.927604769182899</v>
      </c>
      <c r="R165" s="115">
        <v>76.304247923764848</v>
      </c>
      <c r="S165" s="115">
        <v>27.832211799601108</v>
      </c>
      <c r="T165" s="115">
        <v>0</v>
      </c>
      <c r="U165" s="110"/>
      <c r="V165" s="110"/>
      <c r="W165" s="110"/>
      <c r="X165" s="87"/>
      <c r="Y165" s="110"/>
      <c r="Z165" s="110"/>
      <c r="AA165" s="110"/>
      <c r="AB165" s="110"/>
      <c r="AC165" s="110"/>
    </row>
    <row r="166" spans="1:29" ht="15.75">
      <c r="A166" s="352" t="s">
        <v>276</v>
      </c>
      <c r="B166" s="287">
        <v>335.26393508507891</v>
      </c>
      <c r="C166" s="287">
        <v>61.128893212180635</v>
      </c>
      <c r="D166" s="287">
        <v>524.64785288464168</v>
      </c>
      <c r="E166" s="287">
        <v>32.701809719587615</v>
      </c>
      <c r="F166" s="287">
        <v>73.009879636869428</v>
      </c>
      <c r="G166" s="228"/>
      <c r="H166" s="352" t="s">
        <v>276</v>
      </c>
      <c r="I166" s="287">
        <v>44.67708405015658</v>
      </c>
      <c r="J166" s="287">
        <v>19.649149708368707</v>
      </c>
      <c r="K166" s="287">
        <v>59.398073971356766</v>
      </c>
      <c r="L166" s="287">
        <v>27.897354895133304</v>
      </c>
      <c r="M166" s="287">
        <v>19.49756149716405</v>
      </c>
      <c r="N166" s="286"/>
      <c r="O166" s="352" t="s">
        <v>276</v>
      </c>
      <c r="P166" s="287">
        <v>0.25109354766797004</v>
      </c>
      <c r="Q166" s="287">
        <v>49.491863651879861</v>
      </c>
      <c r="R166" s="287">
        <v>77.52501286031756</v>
      </c>
      <c r="S166" s="287">
        <v>29.788749549789173</v>
      </c>
      <c r="T166" s="287">
        <v>0</v>
      </c>
    </row>
    <row r="167" spans="1:29" ht="15.75">
      <c r="A167" s="357">
        <v>44165</v>
      </c>
      <c r="B167" s="115">
        <v>335.56572854576268</v>
      </c>
      <c r="C167" s="115">
        <v>70.364437956532882</v>
      </c>
      <c r="D167" s="115">
        <v>529.07811191802023</v>
      </c>
      <c r="E167" s="115">
        <v>25.509282241795852</v>
      </c>
      <c r="F167" s="115">
        <v>74.723630649127927</v>
      </c>
      <c r="G167" s="228"/>
      <c r="H167" s="357">
        <v>44165</v>
      </c>
      <c r="I167" s="115">
        <v>43.200258145999385</v>
      </c>
      <c r="J167" s="115">
        <v>19.688108443632689</v>
      </c>
      <c r="K167" s="115">
        <v>59.95868553751577</v>
      </c>
      <c r="L167" s="115">
        <v>28.258757596358095</v>
      </c>
      <c r="M167" s="115">
        <v>21.676913689952062</v>
      </c>
      <c r="N167" s="286"/>
      <c r="O167" s="357">
        <v>44165</v>
      </c>
      <c r="P167" s="115">
        <v>0.25149261696840997</v>
      </c>
      <c r="Q167" s="115">
        <v>54.724959724792882</v>
      </c>
      <c r="R167" s="115">
        <v>79.975588102624087</v>
      </c>
      <c r="S167" s="115">
        <v>33.453815363606601</v>
      </c>
      <c r="T167" s="115">
        <v>0</v>
      </c>
    </row>
    <row r="168" spans="1:29" ht="15.75">
      <c r="A168" s="352" t="s">
        <v>278</v>
      </c>
      <c r="B168" s="287">
        <v>354.6569393869882</v>
      </c>
      <c r="C168" s="287">
        <v>75.684527133218609</v>
      </c>
      <c r="D168" s="287">
        <v>544.38375009459082</v>
      </c>
      <c r="E168" s="287">
        <v>28.540956561849065</v>
      </c>
      <c r="F168" s="287">
        <v>76.143774520305442</v>
      </c>
      <c r="G168" s="228"/>
      <c r="H168" s="352" t="s">
        <v>278</v>
      </c>
      <c r="I168" s="287">
        <v>42.47906758878819</v>
      </c>
      <c r="J168" s="287">
        <v>20.493708665583899</v>
      </c>
      <c r="K168" s="287">
        <v>61.672192248673142</v>
      </c>
      <c r="L168" s="287">
        <v>28.360868410651793</v>
      </c>
      <c r="M168" s="287">
        <v>22.28309928627862</v>
      </c>
      <c r="N168" s="286"/>
      <c r="O168" s="352" t="s">
        <v>278</v>
      </c>
      <c r="P168" s="287">
        <v>0.276967255510504</v>
      </c>
      <c r="Q168" s="287">
        <v>59.216805188814746</v>
      </c>
      <c r="R168" s="287">
        <v>82.48506412082665</v>
      </c>
      <c r="S168" s="287">
        <v>37.512276460989838</v>
      </c>
      <c r="T168" s="287">
        <v>0</v>
      </c>
    </row>
    <row r="169" spans="1:29" ht="15.75">
      <c r="A169" s="357">
        <v>44227</v>
      </c>
      <c r="B169" s="115">
        <v>368.00589208544028</v>
      </c>
      <c r="C169" s="115">
        <v>79.083240931725769</v>
      </c>
      <c r="D169" s="115">
        <v>552.79194977425902</v>
      </c>
      <c r="E169" s="115">
        <v>24.561896428651853</v>
      </c>
      <c r="F169" s="115">
        <v>76.423794370868379</v>
      </c>
      <c r="G169" s="228"/>
      <c r="H169" s="357">
        <v>44227</v>
      </c>
      <c r="I169" s="115">
        <v>42.764213058011002</v>
      </c>
      <c r="J169" s="115">
        <v>21.263293199971841</v>
      </c>
      <c r="K169" s="115">
        <v>64.469184217069312</v>
      </c>
      <c r="L169" s="115">
        <v>26.655174854114936</v>
      </c>
      <c r="M169" s="115">
        <v>22.291409147688235</v>
      </c>
      <c r="N169" s="286"/>
      <c r="O169" s="357">
        <v>44227</v>
      </c>
      <c r="P169" s="115">
        <v>0.42037067595381711</v>
      </c>
      <c r="Q169" s="115">
        <v>71.318819756873935</v>
      </c>
      <c r="R169" s="115">
        <v>87.097907324017399</v>
      </c>
      <c r="S169" s="115">
        <v>22.926909700268379</v>
      </c>
      <c r="T169" s="115">
        <v>0</v>
      </c>
      <c r="U169" s="110"/>
      <c r="V169" s="110"/>
      <c r="W169" s="110"/>
      <c r="X169" s="87"/>
      <c r="Y169" s="110"/>
      <c r="Z169" s="110"/>
      <c r="AA169" s="110"/>
      <c r="AB169" s="110"/>
      <c r="AC169" s="110"/>
    </row>
    <row r="170" spans="1:29" ht="15.75">
      <c r="A170" s="352" t="s">
        <v>282</v>
      </c>
      <c r="B170" s="287">
        <v>367.3245188783244</v>
      </c>
      <c r="C170" s="287">
        <v>82.177137938320939</v>
      </c>
      <c r="D170" s="287">
        <v>570.88899789327411</v>
      </c>
      <c r="E170" s="287">
        <v>24.782848163765699</v>
      </c>
      <c r="F170" s="287">
        <v>77.525398128437487</v>
      </c>
      <c r="G170" s="228"/>
      <c r="H170" s="352" t="s">
        <v>282</v>
      </c>
      <c r="I170" s="287">
        <v>41.828279519597842</v>
      </c>
      <c r="J170" s="287">
        <v>21.775051632193637</v>
      </c>
      <c r="K170" s="287">
        <v>66.97400151179518</v>
      </c>
      <c r="L170" s="287">
        <v>26.848668495292927</v>
      </c>
      <c r="M170" s="287">
        <v>23.13071662357758</v>
      </c>
      <c r="N170" s="286"/>
      <c r="O170" s="352" t="s">
        <v>282</v>
      </c>
      <c r="P170" s="287">
        <v>0.4914347462003561</v>
      </c>
      <c r="Q170" s="287">
        <v>71.576455727213087</v>
      </c>
      <c r="R170" s="287">
        <v>88.457185370072722</v>
      </c>
      <c r="S170" s="287">
        <v>30.986469041938982</v>
      </c>
      <c r="T170" s="287">
        <v>0</v>
      </c>
    </row>
    <row r="171" spans="1:29" ht="15.75">
      <c r="A171" s="357">
        <v>44286</v>
      </c>
      <c r="B171" s="115">
        <v>359.9909736512995</v>
      </c>
      <c r="C171" s="115">
        <v>71.307176288528751</v>
      </c>
      <c r="D171" s="115">
        <v>594.69075417039551</v>
      </c>
      <c r="E171" s="115">
        <v>24.063787898270885</v>
      </c>
      <c r="F171" s="115">
        <v>81.926515792564572</v>
      </c>
      <c r="G171" s="228"/>
      <c r="H171" s="357">
        <v>44286</v>
      </c>
      <c r="I171" s="115">
        <v>40.862366788395938</v>
      </c>
      <c r="J171" s="115">
        <v>22.873637120781027</v>
      </c>
      <c r="K171" s="115">
        <v>69.201225972988524</v>
      </c>
      <c r="L171" s="115">
        <v>26.695889292574947</v>
      </c>
      <c r="M171" s="115">
        <v>24.009970986312961</v>
      </c>
      <c r="N171" s="286"/>
      <c r="O171" s="357">
        <v>44286</v>
      </c>
      <c r="P171" s="115">
        <v>0.76185869078550394</v>
      </c>
      <c r="Q171" s="115">
        <v>74.112195098794516</v>
      </c>
      <c r="R171" s="115">
        <v>89.84290254222357</v>
      </c>
      <c r="S171" s="115">
        <v>31.236272339978903</v>
      </c>
      <c r="T171" s="115">
        <v>0</v>
      </c>
      <c r="U171" s="110"/>
      <c r="V171" s="110"/>
      <c r="W171" s="110"/>
      <c r="X171" s="87"/>
      <c r="Y171" s="110"/>
      <c r="Z171" s="110"/>
      <c r="AA171" s="110"/>
      <c r="AB171" s="110"/>
      <c r="AC171" s="110"/>
    </row>
    <row r="172" spans="1:29" ht="15.75">
      <c r="A172" s="352" t="s">
        <v>283</v>
      </c>
      <c r="B172" s="287">
        <v>389.46747107337046</v>
      </c>
      <c r="C172" s="287">
        <v>62.239162927493567</v>
      </c>
      <c r="D172" s="287">
        <v>617.5128444201099</v>
      </c>
      <c r="E172" s="287">
        <v>24.714841008043251</v>
      </c>
      <c r="F172" s="287">
        <v>49.009339761941774</v>
      </c>
      <c r="G172" s="228"/>
      <c r="H172" s="352" t="s">
        <v>283</v>
      </c>
      <c r="I172" s="287">
        <v>43.288698323204649</v>
      </c>
      <c r="J172" s="287">
        <v>21.217351577604894</v>
      </c>
      <c r="K172" s="287">
        <v>81.994888691291351</v>
      </c>
      <c r="L172" s="287">
        <v>26.82059413825834</v>
      </c>
      <c r="M172" s="287">
        <v>15.565043928381444</v>
      </c>
      <c r="N172" s="286"/>
      <c r="O172" s="352" t="s">
        <v>283</v>
      </c>
      <c r="P172" s="287">
        <v>0.72919307193370198</v>
      </c>
      <c r="Q172" s="287">
        <v>73.149958169601959</v>
      </c>
      <c r="R172" s="287">
        <v>91.449457615186063</v>
      </c>
      <c r="S172" s="287">
        <v>31.500395607162197</v>
      </c>
      <c r="T172" s="287">
        <v>0</v>
      </c>
    </row>
    <row r="173" spans="1:29" ht="15.75">
      <c r="A173" s="357">
        <v>44347</v>
      </c>
      <c r="B173" s="115">
        <v>381.40442694297872</v>
      </c>
      <c r="C173" s="115">
        <v>61.7571930883039</v>
      </c>
      <c r="D173" s="115">
        <v>626.1102534790366</v>
      </c>
      <c r="E173" s="115">
        <v>23.837744893103991</v>
      </c>
      <c r="F173" s="115">
        <v>51.335100812962942</v>
      </c>
      <c r="G173" s="228"/>
      <c r="H173" s="357">
        <v>44347</v>
      </c>
      <c r="I173" s="115">
        <v>44.655255622410017</v>
      </c>
      <c r="J173" s="115">
        <v>19.804140858979498</v>
      </c>
      <c r="K173" s="115">
        <v>81.346508680330345</v>
      </c>
      <c r="L173" s="115">
        <v>27.277793888366947</v>
      </c>
      <c r="M173" s="115">
        <v>16.340881204155234</v>
      </c>
      <c r="N173" s="286"/>
      <c r="O173" s="357">
        <v>44347</v>
      </c>
      <c r="P173" s="115">
        <v>0.67774686935138617</v>
      </c>
      <c r="Q173" s="115">
        <v>80.813287489646569</v>
      </c>
      <c r="R173" s="115">
        <v>84.467155147878657</v>
      </c>
      <c r="S173" s="115">
        <v>31.708643064217554</v>
      </c>
      <c r="T173" s="115">
        <v>0</v>
      </c>
      <c r="U173" s="110"/>
      <c r="V173" s="110"/>
      <c r="W173" s="110"/>
      <c r="X173" s="87"/>
      <c r="Y173" s="110"/>
      <c r="Z173" s="110"/>
      <c r="AA173" s="110"/>
      <c r="AB173" s="110"/>
      <c r="AC173" s="110"/>
    </row>
    <row r="174" spans="1:29" ht="15.75">
      <c r="A174" s="352" t="s">
        <v>284</v>
      </c>
      <c r="B174" s="287">
        <v>389.84609039810243</v>
      </c>
      <c r="C174" s="287">
        <v>61.026099550839163</v>
      </c>
      <c r="D174" s="287">
        <v>642.04747854032337</v>
      </c>
      <c r="E174" s="287">
        <v>26.717701885294147</v>
      </c>
      <c r="F174" s="287">
        <v>52.123950396810457</v>
      </c>
      <c r="G174" s="228"/>
      <c r="H174" s="352" t="s">
        <v>284</v>
      </c>
      <c r="I174" s="287">
        <v>47.646297022116663</v>
      </c>
      <c r="J174" s="287">
        <v>20.726770421964783</v>
      </c>
      <c r="K174" s="287">
        <v>81.69419149845136</v>
      </c>
      <c r="L174" s="287">
        <v>26.072633464102129</v>
      </c>
      <c r="M174" s="287">
        <v>16.591250653017692</v>
      </c>
      <c r="N174" s="286"/>
      <c r="O174" s="352" t="s">
        <v>284</v>
      </c>
      <c r="P174" s="287">
        <v>0.66598870555627798</v>
      </c>
      <c r="Q174" s="287">
        <v>84.052562788978463</v>
      </c>
      <c r="R174" s="287">
        <v>84.027583334895056</v>
      </c>
      <c r="S174" s="287">
        <v>31.928160277844398</v>
      </c>
      <c r="T174" s="287">
        <v>0</v>
      </c>
      <c r="U174" s="110"/>
      <c r="V174" s="110"/>
      <c r="W174" s="110"/>
      <c r="X174" s="87"/>
      <c r="Y174" s="110"/>
      <c r="Z174" s="110"/>
      <c r="AA174" s="110"/>
      <c r="AB174" s="110"/>
      <c r="AC174" s="110"/>
    </row>
    <row r="175" spans="1:29" ht="15.75">
      <c r="A175" s="357">
        <v>44407</v>
      </c>
      <c r="B175" s="115">
        <v>373.63152884600163</v>
      </c>
      <c r="C175" s="115">
        <v>57.521051547225611</v>
      </c>
      <c r="D175" s="115">
        <v>643.22481169009484</v>
      </c>
      <c r="E175" s="115">
        <v>26.934814732098101</v>
      </c>
      <c r="F175" s="115">
        <v>49.898895030348243</v>
      </c>
      <c r="G175" s="228"/>
      <c r="H175" s="357">
        <v>44407</v>
      </c>
      <c r="I175" s="115">
        <v>49.08822447381624</v>
      </c>
      <c r="J175" s="115">
        <v>21.79795534870275</v>
      </c>
      <c r="K175" s="115">
        <v>85.169651896682453</v>
      </c>
      <c r="L175" s="115">
        <v>24.469254328761199</v>
      </c>
      <c r="M175" s="115">
        <v>16.57664585899661</v>
      </c>
      <c r="N175" s="286"/>
      <c r="O175" s="357">
        <v>44407</v>
      </c>
      <c r="P175" s="115">
        <v>0.57987659073706499</v>
      </c>
      <c r="Q175" s="115">
        <v>86.930357318707721</v>
      </c>
      <c r="R175" s="115">
        <v>82.13577593106109</v>
      </c>
      <c r="S175" s="115">
        <v>30.764025518606456</v>
      </c>
      <c r="T175" s="115">
        <v>0</v>
      </c>
      <c r="U175" s="110"/>
      <c r="V175" s="110"/>
      <c r="W175" s="110"/>
      <c r="X175" s="87"/>
      <c r="Y175" s="110"/>
      <c r="Z175" s="110"/>
      <c r="AA175" s="110"/>
      <c r="AB175" s="110"/>
      <c r="AC175" s="110"/>
    </row>
    <row r="176" spans="1:29" ht="15.75">
      <c r="A176" s="352" t="s">
        <v>286</v>
      </c>
      <c r="B176" s="287">
        <v>377.75239712163648</v>
      </c>
      <c r="C176" s="287">
        <v>54.125149546712919</v>
      </c>
      <c r="D176" s="287">
        <v>641.07845615768565</v>
      </c>
      <c r="E176" s="287">
        <v>26.636028881432555</v>
      </c>
      <c r="F176" s="287">
        <v>50.62563796278306</v>
      </c>
      <c r="G176" s="228"/>
      <c r="H176" s="352" t="s">
        <v>286</v>
      </c>
      <c r="I176" s="287">
        <v>53.412060411635039</v>
      </c>
      <c r="J176" s="287">
        <v>21.142039791080723</v>
      </c>
      <c r="K176" s="287">
        <v>87.43350917430287</v>
      </c>
      <c r="L176" s="287">
        <v>24.153149315849983</v>
      </c>
      <c r="M176" s="287">
        <v>16.887544366180904</v>
      </c>
      <c r="N176" s="286"/>
      <c r="O176" s="352" t="s">
        <v>286</v>
      </c>
      <c r="P176" s="287">
        <v>0.6920386149012121</v>
      </c>
      <c r="Q176" s="287">
        <v>90.863802442588323</v>
      </c>
      <c r="R176" s="287">
        <v>81.92416017447789</v>
      </c>
      <c r="S176" s="287">
        <v>30.995981714855645</v>
      </c>
      <c r="T176" s="287">
        <v>0</v>
      </c>
      <c r="U176" s="110"/>
      <c r="V176" s="110"/>
      <c r="W176" s="110"/>
      <c r="X176" s="87"/>
      <c r="Y176" s="110"/>
      <c r="Z176" s="110"/>
      <c r="AA176" s="110"/>
      <c r="AB176" s="110"/>
      <c r="AC176" s="110"/>
    </row>
    <row r="177" spans="1:29" ht="15.75">
      <c r="A177" s="357">
        <v>44469</v>
      </c>
      <c r="B177" s="115">
        <v>353.24507781114681</v>
      </c>
      <c r="C177" s="115">
        <v>53.404791976019972</v>
      </c>
      <c r="D177" s="115">
        <v>646.5934351272515</v>
      </c>
      <c r="E177" s="115">
        <v>24.656597729739545</v>
      </c>
      <c r="F177" s="115">
        <v>50.746303592766409</v>
      </c>
      <c r="G177" s="228"/>
      <c r="H177" s="357">
        <v>44469</v>
      </c>
      <c r="I177" s="115">
        <v>53.269363775520716</v>
      </c>
      <c r="J177" s="115">
        <v>21.656807051229649</v>
      </c>
      <c r="K177" s="115">
        <v>89.477301206479979</v>
      </c>
      <c r="L177" s="115">
        <v>24.234563009712065</v>
      </c>
      <c r="M177" s="115">
        <v>16.92111251242013</v>
      </c>
      <c r="N177" s="286"/>
      <c r="O177" s="357">
        <v>44469</v>
      </c>
      <c r="P177" s="115">
        <v>0.7161102735499838</v>
      </c>
      <c r="Q177" s="115">
        <v>98.168574470724181</v>
      </c>
      <c r="R177" s="115">
        <v>83.636733634290181</v>
      </c>
      <c r="S177" s="115">
        <v>31.226715594256021</v>
      </c>
      <c r="T177" s="115">
        <v>0</v>
      </c>
      <c r="U177" s="110"/>
      <c r="V177" s="110"/>
      <c r="W177" s="110"/>
      <c r="X177" s="87"/>
      <c r="Y177" s="110"/>
      <c r="Z177" s="110"/>
      <c r="AA177" s="110"/>
      <c r="AB177" s="110"/>
      <c r="AC177" s="110"/>
    </row>
    <row r="178" spans="1:29" ht="15.75">
      <c r="A178" s="357">
        <v>44500</v>
      </c>
      <c r="B178" s="287">
        <v>360.92275102447957</v>
      </c>
      <c r="C178" s="287">
        <v>48.370379437884509</v>
      </c>
      <c r="D178" s="287">
        <v>671.17312059030246</v>
      </c>
      <c r="E178" s="287">
        <v>27.524691798688593</v>
      </c>
      <c r="F178" s="287">
        <v>51.435991339878228</v>
      </c>
      <c r="G178" s="228"/>
      <c r="H178" s="357">
        <v>44500</v>
      </c>
      <c r="I178" s="287">
        <v>54.38756114242446</v>
      </c>
      <c r="J178" s="287">
        <v>20.405244496024554</v>
      </c>
      <c r="K178" s="287">
        <v>90.69424384312353</v>
      </c>
      <c r="L178" s="287">
        <v>24.633173900544257</v>
      </c>
      <c r="M178" s="287">
        <v>17.297091960314233</v>
      </c>
      <c r="N178" s="286"/>
      <c r="O178" s="357">
        <v>44500</v>
      </c>
      <c r="P178" s="287">
        <v>0.75657014797801991</v>
      </c>
      <c r="Q178" s="287">
        <v>102.86453453533125</v>
      </c>
      <c r="R178" s="287">
        <v>87.00158746360168</v>
      </c>
      <c r="S178" s="287">
        <v>31.480161209759704</v>
      </c>
      <c r="T178" s="287">
        <v>0</v>
      </c>
      <c r="U178" s="110"/>
      <c r="V178" s="110"/>
      <c r="W178" s="110"/>
      <c r="X178" s="87"/>
      <c r="Y178" s="110"/>
      <c r="Z178" s="110"/>
      <c r="AA178" s="110"/>
      <c r="AB178" s="110"/>
      <c r="AC178" s="110"/>
    </row>
    <row r="179" spans="1:29" ht="15.75">
      <c r="A179" s="357">
        <v>44530</v>
      </c>
      <c r="B179" s="115">
        <v>371.19773783015808</v>
      </c>
      <c r="C179" s="115">
        <v>43.900264986248764</v>
      </c>
      <c r="D179" s="115">
        <v>673.40314179679103</v>
      </c>
      <c r="E179" s="115">
        <v>27.039597348391123</v>
      </c>
      <c r="F179" s="115">
        <v>51.878130954131201</v>
      </c>
      <c r="H179" s="357">
        <v>44530</v>
      </c>
      <c r="I179" s="115">
        <v>57.604136052631169</v>
      </c>
      <c r="J179" s="115">
        <v>19.768441137855778</v>
      </c>
      <c r="K179" s="115">
        <v>90.911303385172758</v>
      </c>
      <c r="L179" s="115">
        <v>23.208661921849153</v>
      </c>
      <c r="M179" s="115">
        <v>17.392231837509588</v>
      </c>
      <c r="O179" s="357">
        <v>44530</v>
      </c>
      <c r="P179" s="115">
        <v>0.81647379389738783</v>
      </c>
      <c r="Q179" s="115">
        <v>103.55334000981907</v>
      </c>
      <c r="R179" s="115">
        <v>92.073783874717606</v>
      </c>
      <c r="S179" s="115">
        <v>32.618220236780672</v>
      </c>
      <c r="T179" s="115">
        <v>0</v>
      </c>
    </row>
    <row r="180" spans="1:29" ht="15.75">
      <c r="A180" s="357">
        <v>44561</v>
      </c>
      <c r="B180" s="287">
        <v>362.53990637832982</v>
      </c>
      <c r="C180" s="287">
        <v>45.62976925665469</v>
      </c>
      <c r="D180" s="287">
        <v>677.81456133969743</v>
      </c>
      <c r="E180" s="287">
        <v>24.674844716441889</v>
      </c>
      <c r="F180" s="287">
        <v>52.352977555867035</v>
      </c>
      <c r="G180" s="228"/>
      <c r="H180" s="357">
        <v>44561</v>
      </c>
      <c r="I180" s="287">
        <v>53.956637466197265</v>
      </c>
      <c r="J180" s="287">
        <v>20.323898177823509</v>
      </c>
      <c r="K180" s="287">
        <v>93.738608263780748</v>
      </c>
      <c r="L180" s="287">
        <v>21.649887293676464</v>
      </c>
      <c r="M180" s="287">
        <v>18.045123398104344</v>
      </c>
      <c r="N180" s="286"/>
      <c r="O180" s="357">
        <v>44561</v>
      </c>
      <c r="P180" s="287">
        <v>0.88224042150734405</v>
      </c>
      <c r="Q180" s="287">
        <v>102.97200332171415</v>
      </c>
      <c r="R180" s="287">
        <v>95.89220206003219</v>
      </c>
      <c r="S180" s="287">
        <v>34.890625707818842</v>
      </c>
      <c r="T180" s="287">
        <v>0</v>
      </c>
    </row>
    <row r="181" spans="1:29" ht="15.75">
      <c r="A181" s="357">
        <v>44592</v>
      </c>
      <c r="B181" s="115">
        <v>382.00610005109024</v>
      </c>
      <c r="C181" s="115">
        <v>41.398089243434804</v>
      </c>
      <c r="D181" s="115">
        <v>674.37413437720977</v>
      </c>
      <c r="E181" s="115">
        <v>22.460723939574518</v>
      </c>
      <c r="F181" s="115">
        <v>50.740294634373221</v>
      </c>
      <c r="H181" s="357">
        <v>44592</v>
      </c>
      <c r="I181" s="115">
        <v>55.59124170756602</v>
      </c>
      <c r="J181" s="115">
        <v>19.819246972135645</v>
      </c>
      <c r="K181" s="115">
        <v>95.985838274946218</v>
      </c>
      <c r="L181" s="115">
        <v>20.771902094995781</v>
      </c>
      <c r="M181" s="115">
        <v>17.704324268096443</v>
      </c>
      <c r="O181" s="357">
        <v>44592</v>
      </c>
      <c r="P181" s="115">
        <v>0.88873106907301203</v>
      </c>
      <c r="Q181" s="115">
        <v>109.72578772776555</v>
      </c>
      <c r="R181" s="115">
        <v>101.17303716086363</v>
      </c>
      <c r="S181" s="115">
        <v>39.368754523035967</v>
      </c>
      <c r="T181" s="115">
        <v>0</v>
      </c>
    </row>
    <row r="182" spans="1:29" ht="15.75">
      <c r="A182" s="357">
        <v>44618</v>
      </c>
      <c r="B182" s="287">
        <v>408.93496299450675</v>
      </c>
      <c r="C182" s="287">
        <v>42.627034515400943</v>
      </c>
      <c r="D182" s="287">
        <v>677.59933653220924</v>
      </c>
      <c r="E182" s="287">
        <v>23.730550030514241</v>
      </c>
      <c r="F182" s="287">
        <v>52.03215268396302</v>
      </c>
      <c r="G182" s="228"/>
      <c r="H182" s="357">
        <v>44618</v>
      </c>
      <c r="I182" s="287">
        <v>56.440241564042672</v>
      </c>
      <c r="J182" s="287">
        <v>21.07670207891983</v>
      </c>
      <c r="K182" s="287">
        <v>96.684229885554402</v>
      </c>
      <c r="L182" s="287">
        <v>19.890133568081986</v>
      </c>
      <c r="M182" s="287">
        <v>18.165895818886884</v>
      </c>
      <c r="N182" s="286"/>
      <c r="O182" s="357">
        <v>44618</v>
      </c>
      <c r="P182" s="287">
        <v>0.95462358770897604</v>
      </c>
      <c r="Q182" s="287">
        <v>109.93972105243479</v>
      </c>
      <c r="R182" s="287">
        <v>100.70494599133315</v>
      </c>
      <c r="S182" s="287">
        <v>39.656452101532032</v>
      </c>
      <c r="T182" s="287">
        <v>0</v>
      </c>
    </row>
    <row r="183" spans="1:29" ht="15.75">
      <c r="A183" s="357">
        <v>44651</v>
      </c>
      <c r="B183" s="115">
        <v>387.59797396511766</v>
      </c>
      <c r="C183" s="115">
        <v>50.934526649262601</v>
      </c>
      <c r="D183" s="115">
        <v>704.44540304900227</v>
      </c>
      <c r="E183" s="115">
        <v>26.332062911912111</v>
      </c>
      <c r="F183" s="115">
        <v>53.361791976960284</v>
      </c>
      <c r="H183" s="357">
        <v>44651</v>
      </c>
      <c r="I183" s="115">
        <v>56.182860942122815</v>
      </c>
      <c r="J183" s="115">
        <v>22.161251346615931</v>
      </c>
      <c r="K183" s="115">
        <v>99.10813341899528</v>
      </c>
      <c r="L183" s="115">
        <v>20.076595670871423</v>
      </c>
      <c r="M183" s="115">
        <v>18.63332835537663</v>
      </c>
      <c r="O183" s="357">
        <v>44651</v>
      </c>
      <c r="P183" s="115">
        <v>0.57950079283295197</v>
      </c>
      <c r="Q183" s="115">
        <v>102.17715597751649</v>
      </c>
      <c r="R183" s="115">
        <v>102.47481293592183</v>
      </c>
      <c r="S183" s="115">
        <v>42.334647466336612</v>
      </c>
      <c r="T183" s="115">
        <v>0</v>
      </c>
    </row>
    <row r="184" spans="1:29" ht="15" customHeight="1"/>
    <row r="185" spans="1:29" ht="15" customHeight="1"/>
    <row r="186" spans="1:29" ht="15" customHeight="1"/>
    <row r="187" spans="1:29" ht="15" customHeight="1">
      <c r="I187" s="247"/>
    </row>
    <row r="188" spans="1:29" ht="15" customHeight="1">
      <c r="I188" s="247"/>
    </row>
    <row r="189" spans="1:29" ht="15" customHeight="1">
      <c r="I189" s="247"/>
    </row>
    <row r="190" spans="1:29" ht="15" customHeight="1"/>
    <row r="191" spans="1:29" ht="15" customHeight="1"/>
    <row r="192" spans="1:29" ht="15" customHeight="1"/>
    <row r="193" spans="4:4" ht="15" customHeight="1"/>
    <row r="194" spans="4:4" ht="15" customHeight="1"/>
    <row r="195" spans="4:4" ht="15" customHeight="1"/>
    <row r="196" spans="4:4" ht="15" customHeight="1"/>
    <row r="197" spans="4:4" ht="15" customHeight="1">
      <c r="D197" s="245"/>
    </row>
    <row r="198" spans="4:4" ht="15" customHeight="1">
      <c r="D198" s="245"/>
    </row>
    <row r="199" spans="4:4">
      <c r="D199" s="246"/>
    </row>
    <row r="200" spans="4:4">
      <c r="D200" s="246"/>
    </row>
    <row r="201" spans="4:4">
      <c r="D201" s="246"/>
    </row>
    <row r="202" spans="4:4">
      <c r="D202" s="246"/>
    </row>
    <row r="203" spans="4:4">
      <c r="D203" s="246"/>
    </row>
    <row r="204" spans="4:4">
      <c r="D204" s="246"/>
    </row>
    <row r="205" spans="4:4" ht="15" customHeight="1">
      <c r="D205" s="246"/>
    </row>
    <row r="206" spans="4:4" ht="15" customHeight="1">
      <c r="D206" s="110"/>
    </row>
    <row r="207" spans="4:4" ht="15" customHeight="1">
      <c r="D207" s="110"/>
    </row>
    <row r="208" spans="4:4" ht="15" customHeight="1">
      <c r="D208" s="110"/>
    </row>
    <row r="209" spans="4:4" ht="15" customHeight="1">
      <c r="D209" s="110"/>
    </row>
    <row r="210" spans="4:4" ht="15" customHeight="1">
      <c r="D210" s="246"/>
    </row>
    <row r="211" spans="4:4" ht="15" customHeight="1">
      <c r="D211" s="245"/>
    </row>
    <row r="212" spans="4:4" ht="15" customHeight="1">
      <c r="D212" s="245"/>
    </row>
    <row r="213" spans="4:4" ht="15" customHeight="1">
      <c r="D213" s="245"/>
    </row>
    <row r="214" spans="4:4" ht="15" customHeight="1">
      <c r="D214" s="245"/>
    </row>
    <row r="215" spans="4:4" ht="15" customHeight="1">
      <c r="D215" s="246"/>
    </row>
    <row r="216" spans="4:4" ht="15" customHeight="1">
      <c r="D216" s="110"/>
    </row>
    <row r="217" spans="4:4" ht="15" customHeight="1">
      <c r="D217" s="110"/>
    </row>
    <row r="218" spans="4:4" ht="15" customHeight="1">
      <c r="D218" s="110"/>
    </row>
    <row r="219" spans="4:4" ht="15" customHeight="1">
      <c r="D219" s="11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95:T95"/>
    <mergeCell ref="A95:A96"/>
    <mergeCell ref="B95:F95"/>
    <mergeCell ref="H95:H96"/>
    <mergeCell ref="I95:M95"/>
    <mergeCell ref="O95:O96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sqref="A1:S1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</row>
    <row r="2" spans="1:20" ht="26.25">
      <c r="A2" s="527" t="s">
        <v>141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9"/>
    </row>
    <row r="3" spans="1:20">
      <c r="B3" s="293"/>
      <c r="D3" s="399"/>
      <c r="I3" s="399"/>
    </row>
    <row r="4" spans="1:20" ht="15.75">
      <c r="B4" s="293"/>
      <c r="D4" s="399"/>
      <c r="Q4" s="523" t="s">
        <v>136</v>
      </c>
      <c r="R4" s="523"/>
      <c r="S4" s="523"/>
    </row>
    <row r="6" spans="1:20" ht="18.75">
      <c r="A6" s="524" t="s">
        <v>51</v>
      </c>
      <c r="B6" s="452" t="s">
        <v>119</v>
      </c>
      <c r="C6" s="468"/>
      <c r="D6" s="468"/>
      <c r="E6" s="468"/>
      <c r="F6" s="468"/>
      <c r="G6" s="468"/>
      <c r="H6" s="468"/>
      <c r="I6" s="468"/>
      <c r="J6" s="406"/>
      <c r="K6" s="526" t="s">
        <v>51</v>
      </c>
      <c r="L6" s="468" t="s">
        <v>120</v>
      </c>
      <c r="M6" s="468"/>
      <c r="N6" s="468"/>
      <c r="O6" s="468"/>
      <c r="P6" s="468"/>
      <c r="Q6" s="468"/>
      <c r="R6" s="468"/>
      <c r="S6" s="468"/>
      <c r="T6" s="405"/>
    </row>
    <row r="7" spans="1:20" ht="30">
      <c r="A7" s="525"/>
      <c r="B7" s="389" t="s">
        <v>85</v>
      </c>
      <c r="C7" s="147" t="s">
        <v>161</v>
      </c>
      <c r="D7" s="147" t="s">
        <v>127</v>
      </c>
      <c r="E7" s="147" t="s">
        <v>128</v>
      </c>
      <c r="F7" s="147" t="s">
        <v>88</v>
      </c>
      <c r="G7" s="147" t="s">
        <v>209</v>
      </c>
      <c r="H7" s="147" t="s">
        <v>89</v>
      </c>
      <c r="I7" s="389" t="s">
        <v>75</v>
      </c>
      <c r="J7" s="404"/>
      <c r="K7" s="526"/>
      <c r="L7" s="148" t="s">
        <v>85</v>
      </c>
      <c r="M7" s="147" t="s">
        <v>226</v>
      </c>
      <c r="N7" s="147" t="s">
        <v>127</v>
      </c>
      <c r="O7" s="147" t="s">
        <v>128</v>
      </c>
      <c r="P7" s="147" t="s">
        <v>88</v>
      </c>
      <c r="Q7" s="147" t="s">
        <v>209</v>
      </c>
      <c r="R7" s="147" t="s">
        <v>89</v>
      </c>
      <c r="S7" s="147" t="s">
        <v>75</v>
      </c>
    </row>
    <row r="8" spans="1:20">
      <c r="A8" s="146">
        <v>2013</v>
      </c>
      <c r="B8" s="198">
        <v>640634.98971561005</v>
      </c>
      <c r="C8" s="198">
        <v>336866.47758517996</v>
      </c>
      <c r="D8" s="198">
        <v>118897.94664461</v>
      </c>
      <c r="E8" s="198">
        <v>96598.970205039994</v>
      </c>
      <c r="F8" s="198">
        <v>26914.91890493</v>
      </c>
      <c r="G8" s="198">
        <v>2899.8181258600002</v>
      </c>
      <c r="H8" s="198">
        <v>405.15262524000002</v>
      </c>
      <c r="I8" s="198">
        <v>1223218.2738064697</v>
      </c>
      <c r="J8" s="1"/>
      <c r="K8" s="146">
        <v>2013</v>
      </c>
      <c r="L8" s="198">
        <v>2586477.2580424729</v>
      </c>
      <c r="M8" s="198">
        <v>104284.95861551</v>
      </c>
      <c r="N8" s="198" t="s">
        <v>291</v>
      </c>
      <c r="O8" s="198">
        <v>110146.30679659994</v>
      </c>
      <c r="P8" s="198">
        <v>5256.3244650000006</v>
      </c>
      <c r="Q8" s="198">
        <v>5064.9607061499973</v>
      </c>
      <c r="R8" s="198">
        <v>5105.2693010284938</v>
      </c>
      <c r="S8" s="198" t="s">
        <v>291</v>
      </c>
    </row>
    <row r="9" spans="1:20">
      <c r="A9" s="146">
        <v>2014</v>
      </c>
      <c r="B9" s="197">
        <v>539770.24915752001</v>
      </c>
      <c r="C9" s="197">
        <v>355584.52995617996</v>
      </c>
      <c r="D9" s="197">
        <v>148681.08434453001</v>
      </c>
      <c r="E9" s="197">
        <v>160054.93684078997</v>
      </c>
      <c r="F9" s="197">
        <v>22599.127749110001</v>
      </c>
      <c r="G9" s="197">
        <v>4325.5797649999995</v>
      </c>
      <c r="H9" s="197">
        <v>512.62617332000002</v>
      </c>
      <c r="I9" s="197">
        <v>1231528.13398645</v>
      </c>
      <c r="J9" s="1"/>
      <c r="K9" s="146">
        <v>2014</v>
      </c>
      <c r="L9" s="197">
        <v>2606630.475280432</v>
      </c>
      <c r="M9" s="197">
        <v>113036.18561042</v>
      </c>
      <c r="N9" s="197" t="s">
        <v>291</v>
      </c>
      <c r="O9" s="197">
        <v>159998.58178947004</v>
      </c>
      <c r="P9" s="197">
        <v>3434.064214</v>
      </c>
      <c r="Q9" s="197">
        <v>5123.4673021800008</v>
      </c>
      <c r="R9" s="197">
        <v>84385.162028769977</v>
      </c>
      <c r="S9" s="197" t="s">
        <v>291</v>
      </c>
    </row>
    <row r="10" spans="1:20">
      <c r="A10" s="146">
        <v>2015</v>
      </c>
      <c r="B10" s="198">
        <v>535222.01620585995</v>
      </c>
      <c r="C10" s="198">
        <v>434860.60919945006</v>
      </c>
      <c r="D10" s="198">
        <v>193123.12230865998</v>
      </c>
      <c r="E10" s="198">
        <v>204228.77080052</v>
      </c>
      <c r="F10" s="198">
        <v>15611.22035657</v>
      </c>
      <c r="G10" s="198">
        <v>5358.1396310100008</v>
      </c>
      <c r="H10" s="198">
        <v>773.89966487999993</v>
      </c>
      <c r="I10" s="198">
        <v>1389177.77816695</v>
      </c>
      <c r="J10" s="1"/>
      <c r="K10" s="146">
        <v>2015</v>
      </c>
      <c r="L10" s="198">
        <v>2090268.306323109</v>
      </c>
      <c r="M10" s="198">
        <v>130948.22389594001</v>
      </c>
      <c r="N10" s="198">
        <v>72237.530794940059</v>
      </c>
      <c r="O10" s="198">
        <v>177060.24138445003</v>
      </c>
      <c r="P10" s="198">
        <v>5999.6911230000005</v>
      </c>
      <c r="Q10" s="198">
        <v>5816.4016401599993</v>
      </c>
      <c r="R10" s="198">
        <v>2069.6716848900001</v>
      </c>
      <c r="S10" s="198">
        <v>2484400.066846489</v>
      </c>
    </row>
    <row r="11" spans="1:20">
      <c r="A11" s="146">
        <v>2016</v>
      </c>
      <c r="B11" s="197">
        <v>595861.10868831002</v>
      </c>
      <c r="C11" s="197">
        <v>429678.65426174004</v>
      </c>
      <c r="D11" s="197">
        <v>188672.50651844</v>
      </c>
      <c r="E11" s="197">
        <v>201813.03909427</v>
      </c>
      <c r="F11" s="197">
        <v>9417.0227956399995</v>
      </c>
      <c r="G11" s="197">
        <v>6934.0197628199994</v>
      </c>
      <c r="H11" s="197">
        <v>850.80816761999995</v>
      </c>
      <c r="I11" s="197">
        <v>1433227.1592888401</v>
      </c>
      <c r="J11" s="1"/>
      <c r="K11" s="146">
        <v>2016</v>
      </c>
      <c r="L11" s="197">
        <v>2233033.6751413704</v>
      </c>
      <c r="M11" s="197">
        <v>91375.967516779972</v>
      </c>
      <c r="N11" s="197">
        <v>52892.347381760002</v>
      </c>
      <c r="O11" s="197">
        <v>143854.24547097992</v>
      </c>
      <c r="P11" s="197">
        <v>3281.2669550000005</v>
      </c>
      <c r="Q11" s="197">
        <v>6163.7452295899984</v>
      </c>
      <c r="R11" s="197">
        <v>12032.130399640007</v>
      </c>
      <c r="S11" s="197">
        <v>2542633.3780951202</v>
      </c>
    </row>
    <row r="12" spans="1:20">
      <c r="A12" s="146">
        <v>2017</v>
      </c>
      <c r="B12" s="198">
        <v>710644.20038887986</v>
      </c>
      <c r="C12" s="198">
        <v>385097.53723397007</v>
      </c>
      <c r="D12" s="198">
        <v>148362.83698956002</v>
      </c>
      <c r="E12" s="198">
        <v>183301.50263984001</v>
      </c>
      <c r="F12" s="198">
        <v>3810.6369131199999</v>
      </c>
      <c r="G12" s="198">
        <v>7475.1689701199994</v>
      </c>
      <c r="H12" s="198">
        <v>1053.82373869</v>
      </c>
      <c r="I12" s="198">
        <v>1439745.7068741797</v>
      </c>
      <c r="J12" s="1"/>
      <c r="K12" s="146">
        <v>2017</v>
      </c>
      <c r="L12" s="198">
        <v>3146621.3520227917</v>
      </c>
      <c r="M12" s="198">
        <v>86066.489851689999</v>
      </c>
      <c r="N12" s="198">
        <v>108964.30191773</v>
      </c>
      <c r="O12" s="198">
        <v>151305.69663657001</v>
      </c>
      <c r="P12" s="198">
        <v>963.33235047999995</v>
      </c>
      <c r="Q12" s="198">
        <v>7774.0555204000011</v>
      </c>
      <c r="R12" s="198">
        <v>2267.2106963900023</v>
      </c>
      <c r="S12" s="198">
        <v>3503962.4389960514</v>
      </c>
    </row>
    <row r="13" spans="1:20">
      <c r="A13" s="146">
        <v>2018</v>
      </c>
      <c r="B13" s="197">
        <v>873794</v>
      </c>
      <c r="C13" s="197">
        <v>302171</v>
      </c>
      <c r="D13" s="197">
        <v>148560</v>
      </c>
      <c r="E13" s="197">
        <v>156555</v>
      </c>
      <c r="F13" s="197">
        <v>908</v>
      </c>
      <c r="G13" s="197">
        <v>8979</v>
      </c>
      <c r="H13" s="197">
        <v>33322</v>
      </c>
      <c r="I13" s="197">
        <v>1524288</v>
      </c>
      <c r="J13" s="1"/>
      <c r="K13" s="146">
        <v>2018</v>
      </c>
      <c r="L13" s="197">
        <v>3938747.4371026503</v>
      </c>
      <c r="M13" s="197">
        <v>150062.70350466002</v>
      </c>
      <c r="N13" s="197">
        <v>130878.21071436</v>
      </c>
      <c r="O13" s="197">
        <v>112831.02105226998</v>
      </c>
      <c r="P13" s="197">
        <v>875.177955</v>
      </c>
      <c r="Q13" s="197">
        <v>7863.0141576599963</v>
      </c>
      <c r="R13" s="197">
        <v>45523.98140221752</v>
      </c>
      <c r="S13" s="197">
        <v>4386781.5458888179</v>
      </c>
    </row>
    <row r="14" spans="1:20">
      <c r="A14" s="146">
        <v>2019</v>
      </c>
      <c r="B14" s="198">
        <v>948279.6840350501</v>
      </c>
      <c r="C14" s="198">
        <v>357001.97175221995</v>
      </c>
      <c r="D14" s="198">
        <v>153370.95489142</v>
      </c>
      <c r="E14" s="198">
        <v>141832.37930746999</v>
      </c>
      <c r="F14" s="198">
        <v>656.36126196999999</v>
      </c>
      <c r="G14" s="198">
        <v>10062.15841993</v>
      </c>
      <c r="H14" s="198">
        <v>74617.00236215</v>
      </c>
      <c r="I14" s="198">
        <v>1685820.5120302099</v>
      </c>
      <c r="K14" s="146">
        <v>2019</v>
      </c>
      <c r="L14" s="198">
        <v>4473746.6533797504</v>
      </c>
      <c r="M14" s="198">
        <v>120440.35062877003</v>
      </c>
      <c r="N14" s="198">
        <v>138440.69504356009</v>
      </c>
      <c r="O14" s="198">
        <v>129389.42003357998</v>
      </c>
      <c r="P14" s="198">
        <v>169.89448400000001</v>
      </c>
      <c r="Q14" s="198">
        <v>7576.6918574200017</v>
      </c>
      <c r="R14" s="198">
        <v>208744.3345432498</v>
      </c>
      <c r="S14" s="198">
        <v>5078508.0399703328</v>
      </c>
    </row>
    <row r="15" spans="1:20">
      <c r="A15" s="146">
        <v>2020</v>
      </c>
      <c r="B15" s="391">
        <v>1469648.37203538</v>
      </c>
      <c r="C15" s="391">
        <v>347348.34914971993</v>
      </c>
      <c r="D15" s="391">
        <v>153383.46519336</v>
      </c>
      <c r="E15" s="391">
        <v>121603.15619128</v>
      </c>
      <c r="F15" s="391">
        <v>24484.931991130001</v>
      </c>
      <c r="G15" s="391">
        <v>9819.0278981499996</v>
      </c>
      <c r="H15" s="391">
        <v>125621.22511435</v>
      </c>
      <c r="I15" s="391">
        <v>2251908.5275733704</v>
      </c>
      <c r="K15" s="146">
        <v>2020</v>
      </c>
      <c r="L15" s="197">
        <v>6406110.639716926</v>
      </c>
      <c r="M15" s="197">
        <v>155850.64489554006</v>
      </c>
      <c r="N15" s="197">
        <v>162758.92422777996</v>
      </c>
      <c r="O15" s="197">
        <v>66995.461968249976</v>
      </c>
      <c r="P15" s="197">
        <v>23649.591471999996</v>
      </c>
      <c r="Q15" s="197">
        <v>5852.2705189099997</v>
      </c>
      <c r="R15" s="197">
        <v>249636.10953260987</v>
      </c>
      <c r="S15" s="197">
        <v>7070853.6423320146</v>
      </c>
    </row>
    <row r="16" spans="1:20">
      <c r="A16" s="146">
        <v>2021</v>
      </c>
      <c r="B16" s="198">
        <v>1567750.7215204502</v>
      </c>
      <c r="C16" s="198">
        <v>331781.86358150002</v>
      </c>
      <c r="D16" s="198">
        <v>192967.17558405001</v>
      </c>
      <c r="E16" s="198">
        <v>140804.75418342999</v>
      </c>
      <c r="F16" s="198">
        <v>27361.115086400001</v>
      </c>
      <c r="G16" s="198">
        <v>8015.2068481200004</v>
      </c>
      <c r="H16" s="198">
        <v>164992.85404495001</v>
      </c>
      <c r="I16" s="198">
        <v>2433673.6908489</v>
      </c>
      <c r="K16" s="392">
        <v>2021</v>
      </c>
      <c r="L16" s="198">
        <v>7136401.6957330704</v>
      </c>
      <c r="M16" s="198">
        <v>161934.90893717</v>
      </c>
      <c r="N16" s="198">
        <v>140156.40407794001</v>
      </c>
      <c r="O16" s="198">
        <v>112018.37241071001</v>
      </c>
      <c r="P16" s="198">
        <v>3589.3478150000001</v>
      </c>
      <c r="Q16" s="198">
        <v>4404.7768782100029</v>
      </c>
      <c r="R16" s="198">
        <v>319307.97294009005</v>
      </c>
      <c r="S16" s="198">
        <v>7877813.4787921906</v>
      </c>
    </row>
    <row r="17" spans="1:19">
      <c r="A17" s="146">
        <v>2022</v>
      </c>
      <c r="B17" s="391">
        <v>1603653.5768501102</v>
      </c>
      <c r="C17" s="391">
        <v>383753.47078746004</v>
      </c>
      <c r="D17" s="391">
        <v>236560.43829191002</v>
      </c>
      <c r="E17" s="391">
        <v>170140.81518672002</v>
      </c>
      <c r="F17" s="391">
        <v>26344.022727749998</v>
      </c>
      <c r="G17" s="391">
        <v>7188.6196476599998</v>
      </c>
      <c r="H17" s="391">
        <v>181837.45356425</v>
      </c>
      <c r="I17" s="391">
        <v>2609478.3970558597</v>
      </c>
      <c r="K17" s="392">
        <v>2022</v>
      </c>
      <c r="L17" s="197">
        <v>2239461.5978766493</v>
      </c>
      <c r="M17" s="197">
        <v>96484.907086699968</v>
      </c>
      <c r="N17" s="197">
        <v>87544.126110809972</v>
      </c>
      <c r="O17" s="197">
        <v>58227.976724700013</v>
      </c>
      <c r="P17" s="197">
        <v>87.065548000000007</v>
      </c>
      <c r="Q17" s="197">
        <v>1304.9673364800003</v>
      </c>
      <c r="R17" s="197">
        <v>121331.59344432007</v>
      </c>
      <c r="S17" s="197">
        <v>2604442.2341276594</v>
      </c>
    </row>
    <row r="18" spans="1:19" ht="15.75">
      <c r="A18" t="s">
        <v>113</v>
      </c>
      <c r="B18" s="362"/>
      <c r="C18" s="362"/>
      <c r="D18" s="362"/>
      <c r="E18" s="362"/>
      <c r="K18" s="139"/>
      <c r="L18" s="362"/>
      <c r="M18" s="362"/>
      <c r="N18" s="362"/>
      <c r="O18" s="362"/>
    </row>
    <row r="19" spans="1:19">
      <c r="B19" s="362"/>
      <c r="D19" s="362"/>
      <c r="E19" s="362"/>
      <c r="L19" s="362"/>
      <c r="N19" s="362"/>
      <c r="O19" s="362"/>
    </row>
    <row r="22" spans="1:19">
      <c r="A22" s="402"/>
      <c r="H22" s="402"/>
      <c r="N22" s="403"/>
    </row>
    <row r="23" spans="1:19">
      <c r="A23" s="402"/>
      <c r="H23" s="402"/>
      <c r="N23" s="402"/>
    </row>
    <row r="24" spans="1:19">
      <c r="A24" s="402"/>
      <c r="H24" s="402"/>
    </row>
    <row r="25" spans="1:19">
      <c r="A25" s="402"/>
      <c r="H25" s="402"/>
    </row>
    <row r="26" spans="1:19">
      <c r="A26" s="402"/>
      <c r="H26" s="402"/>
    </row>
    <row r="27" spans="1:19">
      <c r="A27" s="402"/>
      <c r="H27" s="402"/>
    </row>
    <row r="28" spans="1:19">
      <c r="A28" s="402"/>
    </row>
    <row r="29" spans="1:19">
      <c r="A29" s="402"/>
    </row>
    <row r="30" spans="1:19">
      <c r="A30" s="402"/>
    </row>
    <row r="31" spans="1:19">
      <c r="A31" s="402"/>
    </row>
    <row r="1673" spans="218:229">
      <c r="HJ1673" s="401"/>
      <c r="HK1673" s="401"/>
      <c r="HL1673" s="401"/>
      <c r="HM1673" s="401"/>
      <c r="HN1673" s="401"/>
      <c r="HO1673" s="401"/>
      <c r="HP1673" s="401"/>
      <c r="HQ1673" s="401"/>
      <c r="HR1673" s="401"/>
      <c r="HS1673" s="401"/>
      <c r="HT1673" s="401"/>
      <c r="HU1673" s="401"/>
    </row>
    <row r="1674" spans="218:229">
      <c r="HJ1674" s="401"/>
      <c r="HK1674" s="401"/>
      <c r="HL1674" s="401"/>
      <c r="HM1674" s="401"/>
      <c r="HN1674" s="401"/>
      <c r="HO1674" s="401"/>
      <c r="HP1674" s="401"/>
      <c r="HQ1674" s="401"/>
      <c r="HR1674" s="401"/>
      <c r="HS1674" s="401"/>
      <c r="HT1674" s="401"/>
      <c r="HU1674" s="401"/>
    </row>
    <row r="1675" spans="218:229">
      <c r="HJ1675" s="401"/>
      <c r="HK1675" s="401"/>
      <c r="HL1675" s="401"/>
      <c r="HM1675" s="401"/>
      <c r="HN1675" s="401"/>
      <c r="HO1675" s="401"/>
      <c r="HP1675" s="401"/>
      <c r="HQ1675" s="401"/>
      <c r="HR1675" s="401"/>
      <c r="HS1675" s="401"/>
      <c r="HT1675" s="401"/>
      <c r="HU1675" s="401"/>
    </row>
    <row r="1676" spans="218:229">
      <c r="HJ1676" s="401"/>
      <c r="HK1676" s="401"/>
      <c r="HL1676" s="401"/>
      <c r="HM1676" s="401"/>
      <c r="HN1676" s="401"/>
      <c r="HO1676" s="401"/>
      <c r="HP1676" s="401"/>
      <c r="HQ1676" s="401"/>
      <c r="HR1676" s="401"/>
      <c r="HS1676" s="401"/>
      <c r="HT1676" s="401"/>
      <c r="HU1676" s="401"/>
    </row>
    <row r="1677" spans="218:229">
      <c r="HJ1677" s="401"/>
      <c r="HK1677" s="401"/>
      <c r="HL1677" s="401"/>
      <c r="HM1677" s="401"/>
      <c r="HN1677" s="401"/>
      <c r="HO1677" s="401"/>
      <c r="HP1677" s="401"/>
      <c r="HQ1677" s="401"/>
      <c r="HR1677" s="401"/>
      <c r="HS1677" s="401"/>
      <c r="HT1677" s="401"/>
      <c r="HU1677" s="401"/>
    </row>
    <row r="1678" spans="218:229">
      <c r="HJ1678" s="401"/>
      <c r="HK1678" s="401"/>
      <c r="HL1678" s="401"/>
      <c r="HM1678" s="401"/>
      <c r="HN1678" s="401"/>
      <c r="HO1678" s="401"/>
      <c r="HP1678" s="401"/>
      <c r="HQ1678" s="401"/>
      <c r="HR1678" s="401"/>
      <c r="HS1678" s="401"/>
      <c r="HT1678" s="401"/>
      <c r="HU1678" s="401"/>
    </row>
    <row r="1679" spans="218:229">
      <c r="HJ1679" s="401"/>
      <c r="HK1679" s="401"/>
      <c r="HL1679" s="401"/>
      <c r="HM1679" s="401"/>
      <c r="HN1679" s="401"/>
      <c r="HO1679" s="401"/>
      <c r="HP1679" s="401"/>
      <c r="HQ1679" s="401"/>
      <c r="HR1679" s="401"/>
      <c r="HS1679" s="401"/>
      <c r="HT1679" s="401"/>
      <c r="HU1679" s="401"/>
    </row>
    <row r="1680" spans="218:229">
      <c r="HJ1680" s="401"/>
      <c r="HK1680" s="401"/>
      <c r="HL1680" s="401"/>
      <c r="HM1680" s="401"/>
      <c r="HN1680" s="401"/>
      <c r="HO1680" s="401"/>
      <c r="HP1680" s="401"/>
      <c r="HQ1680" s="401"/>
      <c r="HR1680" s="401"/>
      <c r="HS1680" s="401"/>
      <c r="HT1680" s="401"/>
      <c r="HU1680" s="401"/>
    </row>
    <row r="1681" spans="218:229">
      <c r="HJ1681" s="401"/>
      <c r="HK1681" s="401"/>
      <c r="HL1681" s="401"/>
      <c r="HM1681" s="401"/>
      <c r="HN1681" s="401"/>
      <c r="HO1681" s="401"/>
      <c r="HP1681" s="401"/>
      <c r="HQ1681" s="401"/>
      <c r="HR1681" s="401"/>
      <c r="HS1681" s="401"/>
      <c r="HT1681" s="401"/>
      <c r="HU1681" s="401"/>
    </row>
    <row r="1682" spans="218:229">
      <c r="HJ1682" s="401"/>
      <c r="HK1682" s="401"/>
      <c r="HL1682" s="401"/>
      <c r="HM1682" s="401"/>
      <c r="HN1682" s="401"/>
      <c r="HO1682" s="401"/>
      <c r="HP1682" s="401"/>
      <c r="HQ1682" s="401"/>
      <c r="HR1682" s="401"/>
      <c r="HS1682" s="401"/>
      <c r="HT1682" s="401"/>
      <c r="HU1682" s="401"/>
    </row>
    <row r="1683" spans="218:229">
      <c r="HJ1683" s="401"/>
      <c r="HK1683" s="401"/>
      <c r="HL1683" s="401"/>
      <c r="HM1683" s="401"/>
      <c r="HN1683" s="401"/>
      <c r="HO1683" s="401"/>
      <c r="HP1683" s="401"/>
      <c r="HQ1683" s="401"/>
      <c r="HR1683" s="401"/>
      <c r="HS1683" s="401"/>
      <c r="HT1683" s="401"/>
      <c r="HU1683" s="401"/>
    </row>
    <row r="1684" spans="218:229">
      <c r="HJ1684" s="401"/>
      <c r="HK1684" s="401"/>
      <c r="HL1684" s="401"/>
      <c r="HM1684" s="401"/>
      <c r="HN1684" s="401"/>
      <c r="HO1684" s="401"/>
      <c r="HP1684" s="401"/>
      <c r="HQ1684" s="401"/>
      <c r="HR1684" s="401"/>
      <c r="HS1684" s="401"/>
      <c r="HT1684" s="401"/>
      <c r="HU1684" s="401"/>
    </row>
    <row r="1685" spans="218:229">
      <c r="HJ1685" s="401"/>
      <c r="HK1685" s="401"/>
      <c r="HL1685" s="401"/>
      <c r="HM1685" s="401"/>
      <c r="HN1685" s="401"/>
      <c r="HO1685" s="401"/>
      <c r="HP1685" s="401"/>
      <c r="HQ1685" s="401"/>
      <c r="HR1685" s="401"/>
      <c r="HS1685" s="401"/>
      <c r="HT1685" s="401"/>
      <c r="HU1685" s="401"/>
    </row>
    <row r="1686" spans="218:229">
      <c r="HJ1686" s="401"/>
      <c r="HK1686" s="401"/>
      <c r="HL1686" s="401"/>
      <c r="HM1686" s="401"/>
      <c r="HN1686" s="401"/>
      <c r="HO1686" s="401"/>
      <c r="HP1686" s="401"/>
      <c r="HQ1686" s="401"/>
      <c r="HR1686" s="401"/>
      <c r="HS1686" s="401"/>
      <c r="HT1686" s="401"/>
      <c r="HU1686" s="401"/>
    </row>
    <row r="1687" spans="218:229">
      <c r="HJ1687" s="401"/>
      <c r="HK1687" s="401"/>
      <c r="HL1687" s="401"/>
      <c r="HM1687" s="401"/>
      <c r="HN1687" s="401"/>
      <c r="HO1687" s="401"/>
      <c r="HP1687" s="401"/>
      <c r="HQ1687" s="401"/>
      <c r="HR1687" s="401"/>
      <c r="HS1687" s="401"/>
      <c r="HT1687" s="401"/>
      <c r="HU1687" s="401"/>
    </row>
    <row r="1688" spans="218:229">
      <c r="HJ1688" s="401"/>
      <c r="HK1688" s="401"/>
      <c r="HL1688" s="401"/>
      <c r="HM1688" s="401"/>
      <c r="HN1688" s="401"/>
      <c r="HO1688" s="401"/>
      <c r="HP1688" s="401"/>
      <c r="HQ1688" s="401"/>
      <c r="HR1688" s="401"/>
      <c r="HS1688" s="401"/>
      <c r="HT1688" s="401"/>
      <c r="HU1688" s="401"/>
    </row>
    <row r="1689" spans="218:229">
      <c r="HJ1689" s="401"/>
      <c r="HK1689" s="401"/>
      <c r="HL1689" s="401"/>
      <c r="HM1689" s="401"/>
      <c r="HN1689" s="401"/>
      <c r="HO1689" s="401"/>
      <c r="HP1689" s="401"/>
      <c r="HQ1689" s="401"/>
      <c r="HR1689" s="401"/>
      <c r="HS1689" s="401"/>
      <c r="HT1689" s="401"/>
      <c r="HU1689" s="401"/>
    </row>
    <row r="1690" spans="218:229">
      <c r="HJ1690" s="401"/>
      <c r="HK1690" s="401"/>
      <c r="HL1690" s="401"/>
      <c r="HM1690" s="401"/>
      <c r="HN1690" s="401"/>
      <c r="HO1690" s="401"/>
      <c r="HP1690" s="401"/>
      <c r="HQ1690" s="401"/>
      <c r="HR1690" s="401"/>
      <c r="HS1690" s="401"/>
      <c r="HT1690" s="401"/>
      <c r="HU1690" s="401"/>
    </row>
    <row r="1691" spans="218:229">
      <c r="HJ1691" s="401"/>
      <c r="HK1691" s="401"/>
      <c r="HL1691" s="401"/>
      <c r="HM1691" s="401"/>
      <c r="HN1691" s="401"/>
      <c r="HO1691" s="401"/>
      <c r="HP1691" s="401"/>
      <c r="HQ1691" s="401"/>
      <c r="HR1691" s="401"/>
      <c r="HS1691" s="401"/>
      <c r="HT1691" s="401"/>
      <c r="HU1691" s="401"/>
    </row>
    <row r="1692" spans="218:229">
      <c r="HJ1692" s="401"/>
      <c r="HK1692" s="401"/>
      <c r="HL1692" s="401"/>
      <c r="HM1692" s="401"/>
      <c r="HN1692" s="401"/>
      <c r="HO1692" s="401"/>
      <c r="HP1692" s="401"/>
      <c r="HQ1692" s="401"/>
      <c r="HR1692" s="401"/>
      <c r="HS1692" s="401"/>
      <c r="HT1692" s="401"/>
      <c r="HU1692" s="401"/>
    </row>
    <row r="1693" spans="218:229">
      <c r="HJ1693" s="401"/>
      <c r="HK1693" s="401"/>
      <c r="HL1693" s="401"/>
      <c r="HM1693" s="401"/>
      <c r="HN1693" s="401"/>
      <c r="HO1693" s="401"/>
      <c r="HP1693" s="401"/>
      <c r="HQ1693" s="401"/>
      <c r="HR1693" s="401"/>
      <c r="HS1693" s="401"/>
      <c r="HT1693" s="401"/>
      <c r="HU1693" s="401"/>
    </row>
    <row r="1694" spans="218:229">
      <c r="HJ1694" s="401"/>
      <c r="HK1694" s="401"/>
      <c r="HL1694" s="401"/>
      <c r="HM1694" s="401"/>
      <c r="HN1694" s="401"/>
      <c r="HO1694" s="401"/>
      <c r="HP1694" s="401"/>
      <c r="HQ1694" s="401"/>
      <c r="HR1694" s="401"/>
      <c r="HS1694" s="401"/>
      <c r="HT1694" s="401"/>
      <c r="HU1694" s="401"/>
    </row>
    <row r="1695" spans="218:229">
      <c r="HJ1695" s="401"/>
      <c r="HK1695" s="401"/>
      <c r="HL1695" s="401"/>
      <c r="HM1695" s="401"/>
      <c r="HN1695" s="401"/>
      <c r="HO1695" s="401"/>
      <c r="HP1695" s="401"/>
      <c r="HQ1695" s="401"/>
      <c r="HR1695" s="401"/>
      <c r="HS1695" s="401"/>
      <c r="HT1695" s="401"/>
      <c r="HU1695" s="401"/>
    </row>
    <row r="1696" spans="218:229">
      <c r="HJ1696" s="401"/>
      <c r="HK1696" s="401"/>
      <c r="HL1696" s="401"/>
      <c r="HM1696" s="401"/>
      <c r="HN1696" s="401"/>
      <c r="HO1696" s="401"/>
      <c r="HP1696" s="401"/>
      <c r="HQ1696" s="401"/>
      <c r="HR1696" s="401"/>
      <c r="HS1696" s="401"/>
      <c r="HT1696" s="401"/>
      <c r="HU1696" s="401"/>
    </row>
    <row r="1697" spans="180:229">
      <c r="HJ1697" s="401"/>
      <c r="HK1697" s="401"/>
      <c r="HL1697" s="401"/>
      <c r="HM1697" s="401"/>
      <c r="HN1697" s="401"/>
      <c r="HO1697" s="401"/>
      <c r="HP1697" s="401"/>
      <c r="HQ1697" s="401"/>
      <c r="HR1697" s="401"/>
      <c r="HS1697" s="401"/>
      <c r="HT1697" s="401"/>
      <c r="HU1697" s="401"/>
    </row>
    <row r="1698" spans="180:229">
      <c r="HJ1698" s="401"/>
      <c r="HK1698" s="401"/>
      <c r="HL1698" s="401"/>
      <c r="HM1698" s="401"/>
      <c r="HN1698" s="401"/>
      <c r="HO1698" s="401"/>
      <c r="HP1698" s="401"/>
      <c r="HQ1698" s="401"/>
      <c r="HR1698" s="401"/>
      <c r="HS1698" s="401"/>
      <c r="HT1698" s="401"/>
      <c r="HU1698" s="401"/>
    </row>
    <row r="1699" spans="180:229">
      <c r="HJ1699" s="401"/>
      <c r="HK1699" s="401"/>
      <c r="HL1699" s="401"/>
      <c r="HM1699" s="401"/>
      <c r="HN1699" s="401"/>
      <c r="HO1699" s="401"/>
      <c r="HP1699" s="401"/>
      <c r="HQ1699" s="401"/>
      <c r="HR1699" s="401"/>
      <c r="HS1699" s="401"/>
      <c r="HT1699" s="401"/>
      <c r="HU1699" s="401"/>
    </row>
    <row r="1700" spans="180:229">
      <c r="HJ1700" s="401"/>
      <c r="HK1700" s="401"/>
      <c r="HL1700" s="401"/>
      <c r="HM1700" s="401"/>
      <c r="HN1700" s="401"/>
      <c r="HO1700" s="401"/>
      <c r="HP1700" s="401"/>
      <c r="HQ1700" s="401"/>
      <c r="HR1700" s="401"/>
      <c r="HS1700" s="401"/>
      <c r="HT1700" s="401"/>
      <c r="HU1700" s="401"/>
    </row>
    <row r="1701" spans="180:229">
      <c r="HJ1701" s="401"/>
      <c r="HK1701" s="401"/>
      <c r="HL1701" s="401"/>
      <c r="HM1701" s="401"/>
      <c r="HN1701" s="401"/>
      <c r="HO1701" s="401"/>
      <c r="HP1701" s="401"/>
      <c r="HQ1701" s="401"/>
      <c r="HR1701" s="401"/>
      <c r="HS1701" s="401"/>
      <c r="HT1701" s="401"/>
      <c r="HU1701" s="401"/>
    </row>
    <row r="1702" spans="180:229">
      <c r="HJ1702" s="401"/>
      <c r="HK1702" s="401"/>
      <c r="HL1702" s="401"/>
      <c r="HM1702" s="401"/>
      <c r="HN1702" s="401"/>
      <c r="HO1702" s="401"/>
      <c r="HP1702" s="401"/>
      <c r="HQ1702" s="401"/>
      <c r="HR1702" s="401"/>
      <c r="HS1702" s="401"/>
      <c r="HT1702" s="401"/>
      <c r="HU1702" s="401"/>
    </row>
    <row r="1703" spans="180:229">
      <c r="HJ1703" s="401"/>
      <c r="HK1703" s="401"/>
      <c r="HL1703" s="401"/>
      <c r="HM1703" s="401"/>
      <c r="HN1703" s="401"/>
      <c r="HO1703" s="401"/>
      <c r="HP1703" s="401"/>
      <c r="HQ1703" s="401"/>
      <c r="HR1703" s="401"/>
      <c r="HS1703" s="401"/>
      <c r="HT1703" s="401"/>
      <c r="HU1703" s="401"/>
    </row>
    <row r="1704" spans="180:229">
      <c r="HJ1704" s="401"/>
      <c r="HK1704" s="401"/>
      <c r="HL1704" s="401"/>
      <c r="HM1704" s="401"/>
      <c r="HN1704" s="401"/>
      <c r="HO1704" s="401"/>
      <c r="HP1704" s="401"/>
      <c r="HQ1704" s="401"/>
      <c r="HR1704" s="401"/>
      <c r="HS1704" s="401"/>
      <c r="HT1704" s="401"/>
      <c r="HU1704" s="401"/>
    </row>
    <row r="1705" spans="180:229">
      <c r="HJ1705" s="401"/>
      <c r="HK1705" s="401"/>
      <c r="HL1705" s="401"/>
      <c r="HM1705" s="401"/>
      <c r="HN1705" s="401"/>
      <c r="HO1705" s="401"/>
      <c r="HP1705" s="401"/>
      <c r="HQ1705" s="401"/>
      <c r="HR1705" s="401"/>
      <c r="HS1705" s="401"/>
      <c r="HT1705" s="401"/>
      <c r="HU1705" s="401"/>
    </row>
    <row r="1706" spans="180:229">
      <c r="HJ1706" s="401"/>
      <c r="HK1706" s="401"/>
      <c r="HL1706" s="401"/>
      <c r="HM1706" s="401"/>
      <c r="HN1706" s="401"/>
      <c r="HO1706" s="401"/>
      <c r="HP1706" s="401"/>
      <c r="HQ1706" s="401"/>
      <c r="HR1706" s="401"/>
      <c r="HS1706" s="401"/>
      <c r="HT1706" s="401"/>
      <c r="HU1706" s="401"/>
    </row>
    <row r="1707" spans="180:229">
      <c r="HJ1707" s="401"/>
      <c r="HK1707" s="401"/>
      <c r="HL1707" s="401"/>
      <c r="HM1707" s="401"/>
      <c r="HN1707" s="401"/>
      <c r="HO1707" s="401"/>
      <c r="HP1707" s="401"/>
      <c r="HQ1707" s="401"/>
      <c r="HR1707" s="401"/>
      <c r="HS1707" s="401"/>
      <c r="HT1707" s="401"/>
      <c r="HU1707" s="401"/>
    </row>
    <row r="1708" spans="180:229">
      <c r="FX1708" s="401"/>
      <c r="FY1708" s="401"/>
      <c r="FZ1708" s="401"/>
      <c r="GA1708" s="401"/>
      <c r="GB1708" s="401"/>
      <c r="GC1708" s="401"/>
      <c r="GD1708" s="401"/>
      <c r="GE1708" s="401"/>
      <c r="GF1708" s="401"/>
      <c r="GG1708" s="401"/>
      <c r="GH1708" s="401"/>
      <c r="GI1708" s="401"/>
      <c r="HJ1708" s="401"/>
      <c r="HK1708" s="401"/>
      <c r="HL1708" s="401"/>
      <c r="HM1708" s="401"/>
      <c r="HN1708" s="401"/>
      <c r="HO1708" s="401"/>
      <c r="HP1708" s="401"/>
      <c r="HQ1708" s="401"/>
      <c r="HR1708" s="401"/>
      <c r="HS1708" s="401"/>
      <c r="HT1708" s="401"/>
      <c r="HU1708" s="401"/>
    </row>
    <row r="1709" spans="180:229">
      <c r="FX1709" s="401"/>
      <c r="FY1709" s="401"/>
      <c r="FZ1709" s="401"/>
      <c r="GA1709" s="401"/>
      <c r="GB1709" s="401"/>
      <c r="GC1709" s="401"/>
      <c r="GD1709" s="401"/>
      <c r="GE1709" s="401"/>
      <c r="GF1709" s="401"/>
      <c r="GG1709" s="401"/>
      <c r="GH1709" s="401"/>
      <c r="GI1709" s="401"/>
      <c r="HJ1709" s="401"/>
      <c r="HK1709" s="401"/>
      <c r="HL1709" s="401"/>
      <c r="HM1709" s="401"/>
      <c r="HN1709" s="401"/>
      <c r="HO1709" s="401"/>
      <c r="HP1709" s="401"/>
      <c r="HQ1709" s="401"/>
      <c r="HR1709" s="401"/>
      <c r="HS1709" s="401"/>
      <c r="HT1709" s="401"/>
      <c r="HU1709" s="401"/>
    </row>
    <row r="1710" spans="180:229">
      <c r="FX1710" s="401"/>
      <c r="FY1710" s="401"/>
      <c r="FZ1710" s="401"/>
      <c r="GA1710" s="401"/>
      <c r="GB1710" s="401"/>
      <c r="GC1710" s="401"/>
      <c r="GD1710" s="401"/>
      <c r="GE1710" s="401"/>
      <c r="GF1710" s="401"/>
      <c r="GG1710" s="401"/>
      <c r="GH1710" s="401"/>
      <c r="GI1710" s="401"/>
      <c r="HJ1710" s="401"/>
      <c r="HK1710" s="401"/>
      <c r="HL1710" s="401"/>
      <c r="HM1710" s="401"/>
      <c r="HN1710" s="401"/>
      <c r="HO1710" s="401"/>
      <c r="HP1710" s="401"/>
      <c r="HQ1710" s="401"/>
      <c r="HR1710" s="401"/>
      <c r="HS1710" s="401"/>
      <c r="HT1710" s="401"/>
      <c r="HU1710" s="401"/>
    </row>
    <row r="1711" spans="180:229">
      <c r="FX1711" s="401"/>
      <c r="FY1711" s="401"/>
      <c r="FZ1711" s="401"/>
      <c r="GA1711" s="401"/>
      <c r="GB1711" s="401"/>
      <c r="GC1711" s="401"/>
      <c r="GD1711" s="401"/>
      <c r="GE1711" s="401"/>
      <c r="GF1711" s="401"/>
      <c r="GG1711" s="401"/>
      <c r="GH1711" s="401"/>
      <c r="GI1711" s="401"/>
      <c r="HJ1711" s="401"/>
      <c r="HK1711" s="401"/>
      <c r="HL1711" s="401"/>
      <c r="HM1711" s="401"/>
      <c r="HN1711" s="401"/>
      <c r="HO1711" s="401"/>
      <c r="HP1711" s="401"/>
      <c r="HQ1711" s="401"/>
      <c r="HR1711" s="401"/>
      <c r="HS1711" s="401"/>
      <c r="HT1711" s="401"/>
      <c r="HU1711" s="401"/>
    </row>
    <row r="1712" spans="180:229">
      <c r="FX1712" s="401"/>
      <c r="FY1712" s="401"/>
      <c r="FZ1712" s="401"/>
      <c r="GA1712" s="401"/>
      <c r="GB1712" s="401"/>
      <c r="GC1712" s="401"/>
      <c r="GD1712" s="401"/>
      <c r="GE1712" s="401"/>
      <c r="GF1712" s="401"/>
      <c r="GG1712" s="401"/>
      <c r="GH1712" s="401"/>
      <c r="GI1712" s="401"/>
      <c r="HJ1712" s="401"/>
      <c r="HK1712" s="401"/>
      <c r="HL1712" s="401"/>
      <c r="HM1712" s="401"/>
      <c r="HN1712" s="401"/>
      <c r="HO1712" s="401"/>
      <c r="HP1712" s="401"/>
      <c r="HQ1712" s="401"/>
      <c r="HR1712" s="401"/>
      <c r="HS1712" s="401"/>
      <c r="HT1712" s="401"/>
      <c r="HU1712" s="401"/>
    </row>
    <row r="1713" spans="180:229">
      <c r="FX1713" s="401"/>
      <c r="FY1713" s="401"/>
      <c r="FZ1713" s="401"/>
      <c r="GA1713" s="401"/>
      <c r="GB1713" s="401"/>
      <c r="GC1713" s="401"/>
      <c r="GD1713" s="401"/>
      <c r="GE1713" s="401"/>
      <c r="GF1713" s="401"/>
      <c r="GG1713" s="401"/>
      <c r="GH1713" s="401"/>
      <c r="GI1713" s="401"/>
      <c r="HJ1713" s="401"/>
      <c r="HK1713" s="401"/>
      <c r="HL1713" s="401"/>
      <c r="HM1713" s="401"/>
      <c r="HN1713" s="401"/>
      <c r="HO1713" s="401"/>
      <c r="HP1713" s="401"/>
      <c r="HQ1713" s="401"/>
      <c r="HR1713" s="401"/>
      <c r="HS1713" s="401"/>
      <c r="HT1713" s="401"/>
      <c r="HU1713" s="401"/>
    </row>
    <row r="1714" spans="180:229">
      <c r="FX1714" s="401"/>
      <c r="FY1714" s="401"/>
      <c r="FZ1714" s="401"/>
      <c r="GA1714" s="401"/>
      <c r="GB1714" s="401"/>
      <c r="GC1714" s="401"/>
      <c r="GD1714" s="401"/>
      <c r="GE1714" s="401"/>
      <c r="GF1714" s="401"/>
      <c r="GG1714" s="401"/>
      <c r="GH1714" s="401"/>
      <c r="GI1714" s="401"/>
      <c r="HJ1714" s="401"/>
      <c r="HK1714" s="401"/>
      <c r="HL1714" s="401"/>
      <c r="HM1714" s="401"/>
      <c r="HN1714" s="401"/>
      <c r="HO1714" s="401"/>
      <c r="HP1714" s="401"/>
      <c r="HQ1714" s="401"/>
      <c r="HR1714" s="401"/>
      <c r="HS1714" s="401"/>
      <c r="HT1714" s="401"/>
      <c r="HU1714" s="401"/>
    </row>
    <row r="1715" spans="180:229">
      <c r="FX1715" s="401"/>
      <c r="FY1715" s="401"/>
      <c r="FZ1715" s="401"/>
      <c r="GA1715" s="401"/>
      <c r="GB1715" s="401"/>
      <c r="GC1715" s="401"/>
      <c r="GD1715" s="401"/>
      <c r="GE1715" s="401"/>
      <c r="GF1715" s="401"/>
      <c r="GG1715" s="401"/>
      <c r="GH1715" s="401"/>
      <c r="GI1715" s="401"/>
      <c r="HJ1715" s="401"/>
      <c r="HK1715" s="401"/>
      <c r="HL1715" s="401"/>
      <c r="HM1715" s="401"/>
      <c r="HN1715" s="401"/>
      <c r="HO1715" s="401"/>
      <c r="HP1715" s="401"/>
      <c r="HQ1715" s="401"/>
      <c r="HR1715" s="401"/>
      <c r="HS1715" s="401"/>
      <c r="HT1715" s="401"/>
      <c r="HU1715" s="401"/>
    </row>
    <row r="1716" spans="180:229">
      <c r="FX1716" s="401"/>
      <c r="FY1716" s="401"/>
      <c r="FZ1716" s="401"/>
      <c r="GA1716" s="401"/>
      <c r="GB1716" s="401"/>
      <c r="GC1716" s="401"/>
      <c r="GD1716" s="401"/>
      <c r="GE1716" s="401"/>
      <c r="GF1716" s="401"/>
      <c r="GG1716" s="401"/>
      <c r="GH1716" s="401"/>
      <c r="GI1716" s="401"/>
      <c r="HJ1716" s="401"/>
      <c r="HK1716" s="401"/>
      <c r="HL1716" s="401"/>
      <c r="HM1716" s="401"/>
      <c r="HN1716" s="401"/>
      <c r="HO1716" s="401"/>
      <c r="HP1716" s="401"/>
      <c r="HQ1716" s="401"/>
      <c r="HR1716" s="401"/>
      <c r="HS1716" s="401"/>
      <c r="HT1716" s="401"/>
      <c r="HU1716" s="401"/>
    </row>
    <row r="1717" spans="180:229">
      <c r="FX1717" s="401"/>
      <c r="FY1717" s="401"/>
      <c r="FZ1717" s="401"/>
      <c r="GA1717" s="401"/>
      <c r="GB1717" s="401"/>
      <c r="GC1717" s="401"/>
      <c r="GD1717" s="401"/>
      <c r="GE1717" s="401"/>
      <c r="GF1717" s="401"/>
      <c r="GG1717" s="401"/>
      <c r="GH1717" s="401"/>
      <c r="GI1717" s="401"/>
      <c r="HJ1717" s="401"/>
      <c r="HK1717" s="401"/>
      <c r="HL1717" s="401"/>
      <c r="HM1717" s="401"/>
      <c r="HN1717" s="401"/>
      <c r="HO1717" s="401"/>
      <c r="HP1717" s="401"/>
      <c r="HQ1717" s="401"/>
      <c r="HR1717" s="401"/>
      <c r="HS1717" s="401"/>
      <c r="HT1717" s="401"/>
      <c r="HU1717" s="401"/>
    </row>
    <row r="1718" spans="180:229">
      <c r="FX1718" s="401"/>
      <c r="FY1718" s="401"/>
      <c r="FZ1718" s="401"/>
      <c r="GA1718" s="401"/>
      <c r="GB1718" s="401"/>
      <c r="GC1718" s="401"/>
      <c r="GD1718" s="401"/>
      <c r="GE1718" s="401"/>
      <c r="GF1718" s="401"/>
      <c r="GG1718" s="401"/>
      <c r="GH1718" s="401"/>
      <c r="GI1718" s="401"/>
      <c r="HJ1718" s="401"/>
      <c r="HK1718" s="401"/>
      <c r="HL1718" s="401"/>
      <c r="HM1718" s="401"/>
      <c r="HN1718" s="401"/>
      <c r="HO1718" s="401"/>
      <c r="HP1718" s="401"/>
      <c r="HQ1718" s="401"/>
      <c r="HR1718" s="401"/>
      <c r="HS1718" s="401"/>
      <c r="HT1718" s="401"/>
      <c r="HU1718" s="401"/>
    </row>
    <row r="1719" spans="180:229">
      <c r="FX1719" s="401"/>
      <c r="FY1719" s="401"/>
      <c r="FZ1719" s="401"/>
      <c r="GA1719" s="401"/>
      <c r="GB1719" s="401"/>
      <c r="GC1719" s="401"/>
      <c r="GD1719" s="401"/>
      <c r="GE1719" s="401"/>
      <c r="GF1719" s="401"/>
      <c r="GG1719" s="401"/>
      <c r="GH1719" s="401"/>
      <c r="GI1719" s="401"/>
      <c r="HJ1719" s="401"/>
      <c r="HK1719" s="401"/>
      <c r="HL1719" s="401"/>
      <c r="HM1719" s="401"/>
      <c r="HN1719" s="401"/>
      <c r="HO1719" s="401"/>
      <c r="HP1719" s="401"/>
      <c r="HQ1719" s="401"/>
      <c r="HR1719" s="401"/>
      <c r="HS1719" s="401"/>
      <c r="HT1719" s="401"/>
      <c r="HU1719" s="401"/>
    </row>
    <row r="1720" spans="180:229">
      <c r="FX1720" s="401"/>
      <c r="FY1720" s="401"/>
      <c r="FZ1720" s="401"/>
      <c r="GA1720" s="401"/>
      <c r="GB1720" s="401"/>
      <c r="GC1720" s="401"/>
      <c r="GD1720" s="401"/>
      <c r="GE1720" s="401"/>
      <c r="GF1720" s="401"/>
      <c r="GG1720" s="401"/>
      <c r="GH1720" s="401"/>
      <c r="GI1720" s="401"/>
      <c r="HJ1720" s="401"/>
      <c r="HK1720" s="401"/>
      <c r="HL1720" s="401"/>
      <c r="HM1720" s="401"/>
      <c r="HN1720" s="401"/>
      <c r="HO1720" s="401"/>
      <c r="HP1720" s="401"/>
      <c r="HQ1720" s="401"/>
      <c r="HR1720" s="401"/>
      <c r="HS1720" s="401"/>
      <c r="HT1720" s="401"/>
      <c r="HU1720" s="401"/>
    </row>
    <row r="1721" spans="180:229">
      <c r="FX1721" s="401"/>
      <c r="FY1721" s="401"/>
      <c r="FZ1721" s="401"/>
      <c r="GA1721" s="401"/>
      <c r="GB1721" s="401"/>
      <c r="GC1721" s="401"/>
      <c r="GD1721" s="401"/>
      <c r="GE1721" s="401"/>
      <c r="GF1721" s="401"/>
      <c r="GG1721" s="401"/>
      <c r="GH1721" s="401"/>
      <c r="GI1721" s="401"/>
      <c r="HJ1721" s="401"/>
      <c r="HK1721" s="401"/>
      <c r="HL1721" s="401"/>
      <c r="HM1721" s="401"/>
      <c r="HN1721" s="401"/>
      <c r="HO1721" s="401"/>
      <c r="HP1721" s="401"/>
      <c r="HQ1721" s="401"/>
      <c r="HR1721" s="401"/>
      <c r="HS1721" s="401"/>
      <c r="HT1721" s="401"/>
      <c r="HU1721" s="401"/>
    </row>
    <row r="1722" spans="180:229">
      <c r="FX1722" s="401"/>
      <c r="FY1722" s="401"/>
      <c r="FZ1722" s="401"/>
      <c r="GA1722" s="401"/>
      <c r="GB1722" s="401"/>
      <c r="GC1722" s="401"/>
      <c r="GD1722" s="401"/>
      <c r="GE1722" s="401"/>
      <c r="GF1722" s="401"/>
      <c r="GG1722" s="401"/>
      <c r="GH1722" s="401"/>
      <c r="GI1722" s="401"/>
      <c r="HJ1722" s="401"/>
      <c r="HK1722" s="401"/>
      <c r="HL1722" s="401"/>
      <c r="HM1722" s="401"/>
      <c r="HN1722" s="401"/>
      <c r="HO1722" s="401"/>
      <c r="HP1722" s="401"/>
      <c r="HQ1722" s="401"/>
      <c r="HR1722" s="401"/>
      <c r="HS1722" s="401"/>
      <c r="HT1722" s="401"/>
      <c r="HU1722" s="401"/>
    </row>
    <row r="1723" spans="180:229">
      <c r="FX1723" s="401"/>
      <c r="FY1723" s="401"/>
      <c r="FZ1723" s="401"/>
      <c r="GA1723" s="401"/>
      <c r="GB1723" s="401"/>
      <c r="GC1723" s="401"/>
      <c r="GD1723" s="401"/>
      <c r="GE1723" s="401"/>
      <c r="GF1723" s="401"/>
      <c r="GG1723" s="401"/>
      <c r="GH1723" s="401"/>
      <c r="GI1723" s="401"/>
      <c r="HJ1723" s="401"/>
      <c r="HK1723" s="401"/>
      <c r="HL1723" s="401"/>
      <c r="HM1723" s="401"/>
      <c r="HN1723" s="401"/>
      <c r="HO1723" s="401"/>
      <c r="HP1723" s="401"/>
      <c r="HQ1723" s="401"/>
      <c r="HR1723" s="401"/>
      <c r="HS1723" s="401"/>
      <c r="HT1723" s="401"/>
      <c r="HU1723" s="401"/>
    </row>
    <row r="1724" spans="180:229">
      <c r="FX1724" s="401"/>
      <c r="FY1724" s="401"/>
      <c r="FZ1724" s="401"/>
      <c r="GA1724" s="401"/>
      <c r="GB1724" s="401"/>
      <c r="GC1724" s="401"/>
      <c r="GD1724" s="401"/>
      <c r="GE1724" s="401"/>
      <c r="GF1724" s="401"/>
      <c r="GG1724" s="401"/>
      <c r="GH1724" s="401"/>
      <c r="GI1724" s="401"/>
      <c r="HJ1724" s="401"/>
      <c r="HK1724" s="401"/>
      <c r="HL1724" s="401"/>
      <c r="HM1724" s="401"/>
      <c r="HN1724" s="401"/>
      <c r="HO1724" s="401"/>
      <c r="HP1724" s="401"/>
      <c r="HQ1724" s="401"/>
      <c r="HR1724" s="401"/>
      <c r="HS1724" s="401"/>
      <c r="HT1724" s="401"/>
      <c r="HU1724" s="401"/>
    </row>
    <row r="1725" spans="180:229">
      <c r="FX1725" s="401"/>
      <c r="FY1725" s="401"/>
      <c r="FZ1725" s="401"/>
      <c r="GA1725" s="401"/>
      <c r="GB1725" s="401"/>
      <c r="GC1725" s="401"/>
      <c r="GD1725" s="401"/>
      <c r="GE1725" s="401"/>
      <c r="GF1725" s="401"/>
      <c r="GG1725" s="401"/>
      <c r="GH1725" s="401"/>
      <c r="GI1725" s="401"/>
      <c r="HJ1725" s="401"/>
      <c r="HK1725" s="401"/>
      <c r="HL1725" s="401"/>
      <c r="HM1725" s="401"/>
      <c r="HN1725" s="401"/>
      <c r="HO1725" s="401"/>
      <c r="HP1725" s="401"/>
      <c r="HQ1725" s="401"/>
      <c r="HR1725" s="401"/>
      <c r="HS1725" s="401"/>
      <c r="HT1725" s="401"/>
      <c r="HU1725" s="401"/>
    </row>
    <row r="1726" spans="180:229">
      <c r="FX1726" s="401"/>
      <c r="FY1726" s="401"/>
      <c r="FZ1726" s="401"/>
      <c r="GA1726" s="401"/>
      <c r="GB1726" s="401"/>
      <c r="GC1726" s="401"/>
      <c r="GD1726" s="401"/>
      <c r="GE1726" s="401"/>
      <c r="GF1726" s="401"/>
      <c r="GG1726" s="401"/>
      <c r="GH1726" s="401"/>
      <c r="GI1726" s="401"/>
      <c r="HJ1726" s="401"/>
      <c r="HK1726" s="401"/>
      <c r="HL1726" s="401"/>
      <c r="HM1726" s="401"/>
      <c r="HN1726" s="401"/>
      <c r="HO1726" s="401"/>
      <c r="HP1726" s="401"/>
      <c r="HQ1726" s="401"/>
      <c r="HR1726" s="401"/>
      <c r="HS1726" s="401"/>
      <c r="HT1726" s="401"/>
      <c r="HU1726" s="401"/>
    </row>
    <row r="1727" spans="180:229">
      <c r="FX1727" s="401"/>
      <c r="FY1727" s="401"/>
      <c r="FZ1727" s="401"/>
      <c r="GA1727" s="401"/>
      <c r="GB1727" s="401"/>
      <c r="GC1727" s="401"/>
      <c r="GD1727" s="401"/>
      <c r="GE1727" s="401"/>
      <c r="GF1727" s="401"/>
      <c r="GG1727" s="401"/>
      <c r="GH1727" s="401"/>
      <c r="GI1727" s="401"/>
      <c r="HJ1727" s="401"/>
      <c r="HK1727" s="401"/>
      <c r="HL1727" s="401"/>
      <c r="HM1727" s="401"/>
      <c r="HN1727" s="401"/>
      <c r="HO1727" s="401"/>
      <c r="HP1727" s="401"/>
      <c r="HQ1727" s="401"/>
      <c r="HR1727" s="401"/>
      <c r="HS1727" s="401"/>
      <c r="HT1727" s="401"/>
      <c r="HU1727" s="401"/>
    </row>
    <row r="1728" spans="180:229">
      <c r="FX1728" s="401"/>
      <c r="FY1728" s="401"/>
      <c r="FZ1728" s="401"/>
      <c r="GA1728" s="401"/>
      <c r="GB1728" s="401"/>
      <c r="GC1728" s="401"/>
      <c r="GD1728" s="401"/>
      <c r="GE1728" s="401"/>
      <c r="GF1728" s="401"/>
      <c r="GG1728" s="401"/>
      <c r="GH1728" s="401"/>
      <c r="GI1728" s="401"/>
      <c r="HJ1728" s="401"/>
      <c r="HK1728" s="401"/>
      <c r="HL1728" s="401"/>
      <c r="HM1728" s="401"/>
      <c r="HN1728" s="401"/>
      <c r="HO1728" s="401"/>
      <c r="HP1728" s="401"/>
      <c r="HQ1728" s="401"/>
      <c r="HR1728" s="401"/>
      <c r="HS1728" s="401"/>
      <c r="HT1728" s="401"/>
      <c r="HU1728" s="401"/>
    </row>
    <row r="1729" spans="180:229">
      <c r="FX1729" s="401"/>
      <c r="FY1729" s="401"/>
      <c r="FZ1729" s="401"/>
      <c r="GA1729" s="401"/>
      <c r="GB1729" s="401"/>
      <c r="GC1729" s="401"/>
      <c r="GD1729" s="401"/>
      <c r="GE1729" s="401"/>
      <c r="GF1729" s="401"/>
      <c r="GG1729" s="401"/>
      <c r="GH1729" s="401"/>
      <c r="GI1729" s="401"/>
      <c r="HJ1729" s="401"/>
      <c r="HK1729" s="401"/>
      <c r="HL1729" s="401"/>
      <c r="HM1729" s="401"/>
      <c r="HN1729" s="401"/>
      <c r="HO1729" s="401"/>
      <c r="HP1729" s="401"/>
      <c r="HQ1729" s="401"/>
      <c r="HR1729" s="401"/>
      <c r="HS1729" s="401"/>
      <c r="HT1729" s="401"/>
      <c r="HU1729" s="401"/>
    </row>
    <row r="1730" spans="180:229">
      <c r="FX1730" s="401"/>
      <c r="FY1730" s="401"/>
      <c r="FZ1730" s="401"/>
      <c r="GA1730" s="401"/>
      <c r="GB1730" s="401"/>
      <c r="GC1730" s="401"/>
      <c r="GD1730" s="401"/>
      <c r="GE1730" s="401"/>
      <c r="GF1730" s="401"/>
      <c r="GG1730" s="401"/>
      <c r="GH1730" s="401"/>
      <c r="GI1730" s="401"/>
      <c r="HJ1730" s="401"/>
      <c r="HK1730" s="401"/>
      <c r="HL1730" s="401"/>
      <c r="HM1730" s="401"/>
      <c r="HN1730" s="401"/>
      <c r="HO1730" s="401"/>
      <c r="HP1730" s="401"/>
      <c r="HQ1730" s="401"/>
      <c r="HR1730" s="401"/>
      <c r="HS1730" s="401"/>
      <c r="HT1730" s="401"/>
      <c r="HU1730" s="401"/>
    </row>
    <row r="1731" spans="180:229">
      <c r="FX1731" s="401"/>
      <c r="FY1731" s="401"/>
      <c r="FZ1731" s="401"/>
      <c r="GA1731" s="401"/>
      <c r="GB1731" s="401"/>
      <c r="GC1731" s="401"/>
      <c r="GD1731" s="401"/>
      <c r="GE1731" s="401"/>
      <c r="GF1731" s="401"/>
      <c r="GG1731" s="401"/>
      <c r="GH1731" s="401"/>
      <c r="GI1731" s="401"/>
      <c r="HJ1731" s="401"/>
      <c r="HK1731" s="401"/>
      <c r="HL1731" s="401"/>
      <c r="HM1731" s="401"/>
      <c r="HN1731" s="401"/>
      <c r="HO1731" s="401"/>
      <c r="HP1731" s="401"/>
      <c r="HQ1731" s="401"/>
      <c r="HR1731" s="401"/>
      <c r="HS1731" s="401"/>
      <c r="HT1731" s="401"/>
      <c r="HU1731" s="401"/>
    </row>
    <row r="1732" spans="180:229">
      <c r="FX1732" s="401"/>
      <c r="FY1732" s="401"/>
      <c r="FZ1732" s="401"/>
      <c r="GA1732" s="401"/>
      <c r="GB1732" s="401"/>
      <c r="GC1732" s="401"/>
      <c r="GD1732" s="401"/>
      <c r="GE1732" s="401"/>
      <c r="GF1732" s="401"/>
      <c r="GG1732" s="401"/>
      <c r="GH1732" s="401"/>
      <c r="GI1732" s="401"/>
      <c r="HJ1732" s="401"/>
      <c r="HK1732" s="401"/>
      <c r="HL1732" s="401"/>
      <c r="HM1732" s="401"/>
      <c r="HN1732" s="401"/>
      <c r="HO1732" s="401"/>
      <c r="HP1732" s="401"/>
      <c r="HQ1732" s="401"/>
      <c r="HR1732" s="401"/>
      <c r="HS1732" s="401"/>
      <c r="HT1732" s="401"/>
      <c r="HU1732" s="401"/>
    </row>
    <row r="1733" spans="180:229">
      <c r="FX1733" s="401"/>
      <c r="FY1733" s="401"/>
      <c r="FZ1733" s="401"/>
      <c r="GA1733" s="401"/>
      <c r="GB1733" s="401"/>
      <c r="GC1733" s="401"/>
      <c r="GD1733" s="401"/>
      <c r="GE1733" s="401"/>
      <c r="GF1733" s="401"/>
      <c r="GG1733" s="401"/>
      <c r="GH1733" s="401"/>
      <c r="GI1733" s="401"/>
      <c r="HJ1733" s="401"/>
      <c r="HK1733" s="401"/>
      <c r="HL1733" s="401"/>
      <c r="HM1733" s="401"/>
      <c r="HN1733" s="401"/>
      <c r="HO1733" s="401"/>
      <c r="HP1733" s="401"/>
      <c r="HQ1733" s="401"/>
      <c r="HR1733" s="401"/>
      <c r="HS1733" s="401"/>
      <c r="HT1733" s="401"/>
      <c r="HU1733" s="401"/>
    </row>
    <row r="1734" spans="180:229">
      <c r="FX1734" s="401"/>
      <c r="FY1734" s="401"/>
      <c r="FZ1734" s="401"/>
      <c r="GA1734" s="401"/>
      <c r="GB1734" s="401"/>
      <c r="GC1734" s="401"/>
      <c r="GD1734" s="401"/>
      <c r="GE1734" s="401"/>
      <c r="GF1734" s="401"/>
      <c r="GG1734" s="401"/>
      <c r="GH1734" s="401"/>
      <c r="GI1734" s="401"/>
      <c r="HJ1734" s="401"/>
      <c r="HK1734" s="401"/>
      <c r="HL1734" s="401"/>
      <c r="HM1734" s="401"/>
      <c r="HN1734" s="401"/>
      <c r="HO1734" s="401"/>
      <c r="HP1734" s="401"/>
      <c r="HQ1734" s="401"/>
      <c r="HR1734" s="401"/>
      <c r="HS1734" s="401"/>
      <c r="HT1734" s="401"/>
      <c r="HU1734" s="401"/>
    </row>
    <row r="1735" spans="180:229">
      <c r="FX1735" s="401"/>
      <c r="FY1735" s="401"/>
      <c r="FZ1735" s="401"/>
      <c r="GA1735" s="401"/>
      <c r="GB1735" s="401"/>
      <c r="GC1735" s="401"/>
      <c r="GD1735" s="401"/>
      <c r="GE1735" s="401"/>
      <c r="GF1735" s="401"/>
      <c r="GG1735" s="401"/>
      <c r="GH1735" s="401"/>
      <c r="GI1735" s="401"/>
      <c r="HJ1735" s="401"/>
      <c r="HK1735" s="401"/>
      <c r="HL1735" s="401"/>
      <c r="HM1735" s="401"/>
      <c r="HN1735" s="401"/>
      <c r="HO1735" s="401"/>
      <c r="HP1735" s="401"/>
      <c r="HQ1735" s="401"/>
      <c r="HR1735" s="401"/>
      <c r="HS1735" s="401"/>
      <c r="HT1735" s="401"/>
      <c r="HU1735" s="401"/>
    </row>
    <row r="1736" spans="180:229">
      <c r="FX1736" s="401"/>
      <c r="FY1736" s="401"/>
      <c r="FZ1736" s="401"/>
      <c r="GA1736" s="401"/>
      <c r="GB1736" s="401"/>
      <c r="GC1736" s="401"/>
      <c r="GD1736" s="401"/>
      <c r="GE1736" s="401"/>
      <c r="GF1736" s="401"/>
      <c r="GG1736" s="401"/>
      <c r="GH1736" s="401"/>
      <c r="GI1736" s="401"/>
      <c r="HJ1736" s="401"/>
      <c r="HK1736" s="401"/>
      <c r="HL1736" s="401"/>
      <c r="HM1736" s="401"/>
      <c r="HN1736" s="401"/>
      <c r="HO1736" s="401"/>
      <c r="HP1736" s="401"/>
      <c r="HQ1736" s="401"/>
      <c r="HR1736" s="401"/>
      <c r="HS1736" s="401"/>
      <c r="HT1736" s="401"/>
      <c r="HU1736" s="401"/>
    </row>
    <row r="1737" spans="180:229">
      <c r="FX1737" s="401"/>
      <c r="FY1737" s="401"/>
      <c r="FZ1737" s="401"/>
      <c r="GA1737" s="401"/>
      <c r="GB1737" s="401"/>
      <c r="GC1737" s="401"/>
      <c r="GD1737" s="401"/>
      <c r="GE1737" s="401"/>
      <c r="GF1737" s="401"/>
      <c r="GG1737" s="401"/>
      <c r="GH1737" s="401"/>
      <c r="GI1737" s="401"/>
      <c r="HJ1737" s="401"/>
      <c r="HK1737" s="401"/>
      <c r="HL1737" s="401"/>
      <c r="HM1737" s="401"/>
      <c r="HN1737" s="401"/>
      <c r="HO1737" s="401"/>
      <c r="HP1737" s="401"/>
      <c r="HQ1737" s="401"/>
      <c r="HR1737" s="401"/>
      <c r="HS1737" s="401"/>
      <c r="HT1737" s="401"/>
      <c r="HU1737" s="401"/>
    </row>
    <row r="1738" spans="180:229">
      <c r="FX1738" s="401"/>
      <c r="FY1738" s="401"/>
      <c r="FZ1738" s="401"/>
      <c r="GA1738" s="401"/>
      <c r="GB1738" s="401"/>
      <c r="GC1738" s="401"/>
      <c r="GD1738" s="401"/>
      <c r="GE1738" s="401"/>
      <c r="GF1738" s="401"/>
      <c r="GG1738" s="401"/>
      <c r="GH1738" s="401"/>
      <c r="GI1738" s="401"/>
      <c r="HJ1738" s="401"/>
      <c r="HK1738" s="401"/>
      <c r="HL1738" s="401"/>
      <c r="HM1738" s="401"/>
      <c r="HN1738" s="401"/>
      <c r="HO1738" s="401"/>
      <c r="HP1738" s="401"/>
      <c r="HQ1738" s="401"/>
      <c r="HR1738" s="401"/>
      <c r="HS1738" s="401"/>
      <c r="HT1738" s="401"/>
      <c r="HU1738" s="401"/>
    </row>
    <row r="1739" spans="180:229">
      <c r="FX1739" s="401"/>
      <c r="FY1739" s="401"/>
      <c r="FZ1739" s="401"/>
      <c r="GA1739" s="401"/>
      <c r="GB1739" s="401"/>
      <c r="GC1739" s="401"/>
      <c r="GD1739" s="401"/>
      <c r="GE1739" s="401"/>
      <c r="GF1739" s="401"/>
      <c r="GG1739" s="401"/>
      <c r="GH1739" s="401"/>
      <c r="GI1739" s="401"/>
      <c r="HJ1739" s="401"/>
      <c r="HK1739" s="401"/>
      <c r="HL1739" s="401"/>
      <c r="HM1739" s="401"/>
      <c r="HN1739" s="401"/>
      <c r="HO1739" s="401"/>
      <c r="HP1739" s="401"/>
      <c r="HQ1739" s="401"/>
      <c r="HR1739" s="401"/>
      <c r="HS1739" s="401"/>
      <c r="HT1739" s="401"/>
      <c r="HU1739" s="401"/>
    </row>
    <row r="1740" spans="180:229">
      <c r="FX1740" s="401"/>
      <c r="FY1740" s="401"/>
      <c r="FZ1740" s="401"/>
      <c r="GA1740" s="401"/>
      <c r="GB1740" s="401"/>
      <c r="GC1740" s="401"/>
      <c r="GD1740" s="401"/>
      <c r="GE1740" s="401"/>
      <c r="GF1740" s="401"/>
      <c r="GG1740" s="401"/>
      <c r="GH1740" s="401"/>
      <c r="GI1740" s="401"/>
      <c r="HJ1740" s="401"/>
      <c r="HK1740" s="401"/>
      <c r="HL1740" s="401"/>
      <c r="HM1740" s="401"/>
      <c r="HN1740" s="401"/>
      <c r="HO1740" s="401"/>
      <c r="HP1740" s="401"/>
      <c r="HQ1740" s="401"/>
      <c r="HR1740" s="401"/>
      <c r="HS1740" s="401"/>
      <c r="HT1740" s="401"/>
      <c r="HU1740" s="401"/>
    </row>
    <row r="1741" spans="180:229">
      <c r="FX1741" s="401"/>
      <c r="FY1741" s="401"/>
      <c r="FZ1741" s="401"/>
      <c r="GA1741" s="401"/>
      <c r="GB1741" s="401"/>
      <c r="GC1741" s="401"/>
      <c r="GD1741" s="401"/>
      <c r="GE1741" s="401"/>
      <c r="GF1741" s="401"/>
      <c r="GG1741" s="401"/>
      <c r="GH1741" s="401"/>
      <c r="GI1741" s="401"/>
      <c r="HJ1741" s="401"/>
      <c r="HK1741" s="401"/>
      <c r="HL1741" s="401"/>
      <c r="HM1741" s="401"/>
      <c r="HN1741" s="401"/>
      <c r="HO1741" s="401"/>
      <c r="HP1741" s="401"/>
      <c r="HQ1741" s="401"/>
      <c r="HR1741" s="401"/>
      <c r="HS1741" s="401"/>
      <c r="HT1741" s="401"/>
      <c r="HU1741" s="401"/>
    </row>
    <row r="1742" spans="180:229">
      <c r="FX1742" s="401"/>
      <c r="FY1742" s="401"/>
      <c r="FZ1742" s="401"/>
      <c r="GA1742" s="401"/>
      <c r="GB1742" s="401"/>
      <c r="GC1742" s="401"/>
      <c r="GD1742" s="401"/>
      <c r="GE1742" s="401"/>
      <c r="GF1742" s="401"/>
      <c r="GG1742" s="401"/>
      <c r="GH1742" s="401"/>
      <c r="GI1742" s="401"/>
      <c r="HJ1742" s="401"/>
      <c r="HK1742" s="401"/>
      <c r="HL1742" s="401"/>
      <c r="HM1742" s="401"/>
      <c r="HN1742" s="401"/>
      <c r="HO1742" s="401"/>
      <c r="HP1742" s="401"/>
      <c r="HQ1742" s="401"/>
      <c r="HR1742" s="401"/>
      <c r="HS1742" s="401"/>
      <c r="HT1742" s="401"/>
      <c r="HU1742" s="401"/>
    </row>
    <row r="1743" spans="180:229">
      <c r="FX1743" s="401"/>
      <c r="FY1743" s="401"/>
      <c r="FZ1743" s="401"/>
      <c r="GA1743" s="401"/>
      <c r="GB1743" s="401"/>
      <c r="GC1743" s="401"/>
      <c r="GD1743" s="401"/>
      <c r="GE1743" s="401"/>
      <c r="GF1743" s="401"/>
      <c r="GG1743" s="401"/>
      <c r="GH1743" s="401"/>
      <c r="GI1743" s="401"/>
      <c r="HJ1743" s="401"/>
      <c r="HK1743" s="401"/>
      <c r="HL1743" s="401"/>
      <c r="HM1743" s="401"/>
      <c r="HN1743" s="401"/>
      <c r="HO1743" s="401"/>
      <c r="HP1743" s="401"/>
      <c r="HQ1743" s="401"/>
      <c r="HR1743" s="401"/>
      <c r="HS1743" s="401"/>
      <c r="HT1743" s="401"/>
      <c r="HU1743" s="401"/>
    </row>
    <row r="1744" spans="180:229">
      <c r="FX1744" s="401"/>
      <c r="FY1744" s="401"/>
      <c r="FZ1744" s="401"/>
      <c r="GA1744" s="401"/>
      <c r="GB1744" s="401"/>
      <c r="GC1744" s="401"/>
      <c r="GD1744" s="401"/>
      <c r="GE1744" s="401"/>
      <c r="GF1744" s="401"/>
      <c r="GG1744" s="401"/>
      <c r="GH1744" s="401"/>
      <c r="GI1744" s="401"/>
      <c r="HJ1744" s="401"/>
      <c r="HK1744" s="401"/>
      <c r="HL1744" s="401"/>
      <c r="HM1744" s="401"/>
      <c r="HN1744" s="401"/>
      <c r="HO1744" s="401"/>
      <c r="HP1744" s="401"/>
      <c r="HQ1744" s="401"/>
      <c r="HR1744" s="401"/>
      <c r="HS1744" s="401"/>
      <c r="HT1744" s="401"/>
      <c r="HU1744" s="401"/>
    </row>
    <row r="1745" spans="180:229">
      <c r="FX1745" s="401"/>
      <c r="FY1745" s="401"/>
      <c r="FZ1745" s="401"/>
      <c r="GA1745" s="401"/>
      <c r="GB1745" s="401"/>
      <c r="GC1745" s="401"/>
      <c r="GD1745" s="401"/>
      <c r="GE1745" s="401"/>
      <c r="GF1745" s="401"/>
      <c r="GG1745" s="401"/>
      <c r="GH1745" s="401"/>
      <c r="GI1745" s="401"/>
      <c r="HJ1745" s="401"/>
      <c r="HK1745" s="401"/>
      <c r="HL1745" s="401"/>
      <c r="HM1745" s="401"/>
      <c r="HN1745" s="401"/>
      <c r="HO1745" s="401"/>
      <c r="HP1745" s="401"/>
      <c r="HQ1745" s="401"/>
      <c r="HR1745" s="401"/>
      <c r="HS1745" s="401"/>
      <c r="HT1745" s="401"/>
      <c r="HU1745" s="401"/>
    </row>
    <row r="1746" spans="180:229">
      <c r="FX1746" s="401"/>
      <c r="FY1746" s="401"/>
      <c r="FZ1746" s="401"/>
      <c r="GA1746" s="401"/>
      <c r="GB1746" s="401"/>
      <c r="GC1746" s="401"/>
      <c r="GD1746" s="401"/>
      <c r="GE1746" s="401"/>
      <c r="GF1746" s="401"/>
      <c r="GG1746" s="401"/>
      <c r="GH1746" s="401"/>
      <c r="GI1746" s="401"/>
      <c r="HJ1746" s="401"/>
      <c r="HK1746" s="401"/>
      <c r="HL1746" s="401"/>
      <c r="HM1746" s="401"/>
      <c r="HN1746" s="401"/>
      <c r="HO1746" s="401"/>
      <c r="HP1746" s="401"/>
      <c r="HQ1746" s="401"/>
      <c r="HR1746" s="401"/>
      <c r="HS1746" s="401"/>
      <c r="HT1746" s="401"/>
      <c r="HU1746" s="401"/>
    </row>
    <row r="1747" spans="180:229">
      <c r="FX1747" s="401"/>
      <c r="FY1747" s="401"/>
      <c r="FZ1747" s="401"/>
      <c r="GA1747" s="401"/>
      <c r="GB1747" s="401"/>
      <c r="GC1747" s="401"/>
      <c r="GD1747" s="401"/>
      <c r="GE1747" s="401"/>
      <c r="GF1747" s="401"/>
      <c r="GG1747" s="401"/>
      <c r="GH1747" s="401"/>
      <c r="GI1747" s="401"/>
      <c r="HJ1747" s="401"/>
      <c r="HK1747" s="401"/>
      <c r="HL1747" s="401"/>
      <c r="HM1747" s="401"/>
      <c r="HN1747" s="401"/>
      <c r="HO1747" s="401"/>
      <c r="HP1747" s="401"/>
      <c r="HQ1747" s="401"/>
      <c r="HR1747" s="401"/>
      <c r="HS1747" s="401"/>
      <c r="HT1747" s="401"/>
      <c r="HU1747" s="401"/>
    </row>
    <row r="1748" spans="180:229">
      <c r="FX1748" s="401"/>
      <c r="FY1748" s="401"/>
      <c r="FZ1748" s="401"/>
      <c r="GA1748" s="401"/>
      <c r="GB1748" s="401"/>
      <c r="GC1748" s="401"/>
      <c r="GD1748" s="401"/>
      <c r="GE1748" s="401"/>
      <c r="GF1748" s="401"/>
      <c r="GG1748" s="401"/>
      <c r="GH1748" s="401"/>
      <c r="GI1748" s="401"/>
      <c r="HJ1748" s="401"/>
      <c r="HK1748" s="401"/>
      <c r="HL1748" s="401"/>
      <c r="HM1748" s="401"/>
      <c r="HN1748" s="401"/>
      <c r="HO1748" s="401"/>
      <c r="HP1748" s="401"/>
      <c r="HQ1748" s="401"/>
      <c r="HR1748" s="401"/>
      <c r="HS1748" s="401"/>
      <c r="HT1748" s="401"/>
      <c r="HU1748" s="401"/>
    </row>
    <row r="1749" spans="180:229">
      <c r="FX1749" s="401"/>
      <c r="FY1749" s="401"/>
      <c r="FZ1749" s="401"/>
      <c r="GA1749" s="401"/>
      <c r="GB1749" s="401"/>
      <c r="GC1749" s="401"/>
      <c r="GD1749" s="401"/>
      <c r="GE1749" s="401"/>
      <c r="GF1749" s="401"/>
      <c r="GG1749" s="401"/>
      <c r="GH1749" s="401"/>
      <c r="GI1749" s="401"/>
      <c r="HJ1749" s="401"/>
      <c r="HK1749" s="401"/>
      <c r="HL1749" s="401"/>
      <c r="HM1749" s="401"/>
      <c r="HN1749" s="401"/>
      <c r="HO1749" s="401"/>
      <c r="HP1749" s="401"/>
      <c r="HQ1749" s="401"/>
      <c r="HR1749" s="401"/>
      <c r="HS1749" s="401"/>
      <c r="HT1749" s="401"/>
      <c r="HU1749" s="401"/>
    </row>
    <row r="1750" spans="180:229">
      <c r="FX1750" s="401"/>
      <c r="FY1750" s="401"/>
      <c r="FZ1750" s="401"/>
      <c r="GA1750" s="401"/>
      <c r="GB1750" s="401"/>
      <c r="GC1750" s="401"/>
      <c r="GD1750" s="401"/>
      <c r="GE1750" s="401"/>
      <c r="GF1750" s="401"/>
      <c r="GG1750" s="401"/>
      <c r="GH1750" s="401"/>
      <c r="GI1750" s="401"/>
      <c r="HJ1750" s="401"/>
      <c r="HK1750" s="401"/>
      <c r="HL1750" s="401"/>
      <c r="HM1750" s="401"/>
      <c r="HN1750" s="401"/>
      <c r="HO1750" s="401"/>
      <c r="HP1750" s="401"/>
      <c r="HQ1750" s="401"/>
      <c r="HR1750" s="401"/>
      <c r="HS1750" s="401"/>
      <c r="HT1750" s="401"/>
      <c r="HU1750" s="401"/>
    </row>
    <row r="1751" spans="180:229">
      <c r="FX1751" s="401"/>
      <c r="FY1751" s="401"/>
      <c r="FZ1751" s="401"/>
      <c r="GA1751" s="401"/>
      <c r="GB1751" s="401"/>
      <c r="GC1751" s="401"/>
      <c r="GD1751" s="401"/>
      <c r="GE1751" s="401"/>
      <c r="GF1751" s="401"/>
      <c r="GG1751" s="401"/>
      <c r="GH1751" s="401"/>
      <c r="GI1751" s="401"/>
      <c r="HJ1751" s="401"/>
      <c r="HK1751" s="401"/>
      <c r="HL1751" s="401"/>
      <c r="HM1751" s="401"/>
      <c r="HN1751" s="401"/>
      <c r="HO1751" s="401"/>
      <c r="HP1751" s="401"/>
      <c r="HQ1751" s="401"/>
      <c r="HR1751" s="401"/>
      <c r="HS1751" s="401"/>
      <c r="HT1751" s="401"/>
      <c r="HU1751" s="401"/>
    </row>
    <row r="1752" spans="180:229">
      <c r="FX1752" s="401"/>
      <c r="FY1752" s="401"/>
      <c r="FZ1752" s="401"/>
      <c r="GA1752" s="401"/>
      <c r="GB1752" s="401"/>
      <c r="GC1752" s="401"/>
      <c r="GD1752" s="401"/>
      <c r="GE1752" s="401"/>
      <c r="GF1752" s="401"/>
      <c r="GG1752" s="401"/>
      <c r="GH1752" s="401"/>
      <c r="GI1752" s="401"/>
      <c r="HJ1752" s="401"/>
      <c r="HK1752" s="401"/>
      <c r="HL1752" s="401"/>
      <c r="HM1752" s="401"/>
      <c r="HN1752" s="401"/>
      <c r="HO1752" s="401"/>
      <c r="HP1752" s="401"/>
      <c r="HQ1752" s="401"/>
      <c r="HR1752" s="401"/>
      <c r="HS1752" s="401"/>
      <c r="HT1752" s="401"/>
      <c r="HU1752" s="401"/>
    </row>
    <row r="1753" spans="180:229">
      <c r="FX1753" s="401"/>
      <c r="FY1753" s="401"/>
      <c r="FZ1753" s="401"/>
      <c r="GA1753" s="401"/>
      <c r="GB1753" s="401"/>
      <c r="GC1753" s="401"/>
      <c r="GD1753" s="401"/>
      <c r="GE1753" s="401"/>
      <c r="GF1753" s="401"/>
      <c r="GG1753" s="401"/>
      <c r="GH1753" s="401"/>
      <c r="GI1753" s="401"/>
      <c r="HJ1753" s="401"/>
      <c r="HK1753" s="401"/>
      <c r="HL1753" s="401"/>
      <c r="HM1753" s="401"/>
      <c r="HN1753" s="401"/>
      <c r="HO1753" s="401"/>
      <c r="HP1753" s="401"/>
      <c r="HQ1753" s="401"/>
      <c r="HR1753" s="401"/>
      <c r="HS1753" s="401"/>
      <c r="HT1753" s="401"/>
      <c r="HU1753" s="401"/>
    </row>
    <row r="1754" spans="180:229">
      <c r="FX1754" s="401"/>
      <c r="FY1754" s="401"/>
      <c r="FZ1754" s="401"/>
      <c r="GA1754" s="401"/>
      <c r="GB1754" s="401"/>
      <c r="GC1754" s="401"/>
      <c r="GD1754" s="401"/>
      <c r="GE1754" s="401"/>
      <c r="GF1754" s="401"/>
      <c r="GG1754" s="401"/>
      <c r="GH1754" s="401"/>
      <c r="GI1754" s="401"/>
      <c r="HJ1754" s="401"/>
      <c r="HK1754" s="401"/>
      <c r="HL1754" s="401"/>
      <c r="HM1754" s="401"/>
      <c r="HN1754" s="401"/>
      <c r="HO1754" s="401"/>
      <c r="HP1754" s="401"/>
      <c r="HQ1754" s="401"/>
      <c r="HR1754" s="401"/>
      <c r="HS1754" s="401"/>
      <c r="HT1754" s="401"/>
      <c r="HU1754" s="401"/>
    </row>
    <row r="1755" spans="180:229">
      <c r="FX1755" s="401"/>
      <c r="FY1755" s="401"/>
      <c r="FZ1755" s="401"/>
      <c r="GA1755" s="401"/>
      <c r="GB1755" s="401"/>
      <c r="GC1755" s="401"/>
      <c r="GD1755" s="401"/>
      <c r="GE1755" s="401"/>
      <c r="GF1755" s="401"/>
      <c r="GG1755" s="401"/>
      <c r="GH1755" s="401"/>
      <c r="GI1755" s="401"/>
      <c r="HJ1755" s="401"/>
      <c r="HK1755" s="401"/>
      <c r="HL1755" s="401"/>
      <c r="HM1755" s="401"/>
      <c r="HN1755" s="401"/>
      <c r="HO1755" s="401"/>
      <c r="HP1755" s="401"/>
      <c r="HQ1755" s="401"/>
      <c r="HR1755" s="401"/>
      <c r="HS1755" s="401"/>
      <c r="HT1755" s="401"/>
      <c r="HU1755" s="401"/>
    </row>
    <row r="1756" spans="180:229">
      <c r="FX1756" s="401"/>
      <c r="FY1756" s="401"/>
      <c r="FZ1756" s="401"/>
      <c r="GA1756" s="401"/>
      <c r="GB1756" s="401"/>
      <c r="GC1756" s="401"/>
      <c r="GD1756" s="401"/>
      <c r="GE1756" s="401"/>
      <c r="GF1756" s="401"/>
      <c r="GG1756" s="401"/>
      <c r="GH1756" s="401"/>
      <c r="GI1756" s="401"/>
      <c r="HJ1756" s="401"/>
      <c r="HK1756" s="401"/>
      <c r="HL1756" s="401"/>
      <c r="HM1756" s="401"/>
      <c r="HN1756" s="401"/>
      <c r="HO1756" s="401"/>
      <c r="HP1756" s="401"/>
      <c r="HQ1756" s="401"/>
      <c r="HR1756" s="401"/>
      <c r="HS1756" s="401"/>
      <c r="HT1756" s="401"/>
      <c r="HU1756" s="401"/>
    </row>
    <row r="1757" spans="180:229">
      <c r="FX1757" s="401"/>
      <c r="FY1757" s="401"/>
      <c r="FZ1757" s="401"/>
      <c r="GA1757" s="401"/>
      <c r="GB1757" s="401"/>
      <c r="GC1757" s="401"/>
      <c r="GD1757" s="401"/>
      <c r="GE1757" s="401"/>
      <c r="GF1757" s="401"/>
      <c r="GG1757" s="401"/>
      <c r="GH1757" s="401"/>
      <c r="GI1757" s="401"/>
      <c r="HJ1757" s="401"/>
      <c r="HK1757" s="401"/>
      <c r="HL1757" s="401"/>
      <c r="HM1757" s="401"/>
      <c r="HN1757" s="401"/>
      <c r="HO1757" s="401"/>
      <c r="HP1757" s="401"/>
      <c r="HQ1757" s="401"/>
      <c r="HR1757" s="401"/>
      <c r="HS1757" s="401"/>
      <c r="HT1757" s="401"/>
      <c r="HU1757" s="401"/>
    </row>
    <row r="1758" spans="180:229">
      <c r="FX1758" s="401"/>
      <c r="FY1758" s="401"/>
      <c r="FZ1758" s="401"/>
      <c r="GA1758" s="401"/>
      <c r="GB1758" s="401"/>
      <c r="GC1758" s="401"/>
      <c r="GD1758" s="401"/>
      <c r="GE1758" s="401"/>
      <c r="GF1758" s="401"/>
      <c r="GG1758" s="401"/>
      <c r="GH1758" s="401"/>
      <c r="GI1758" s="401"/>
      <c r="HJ1758" s="401"/>
      <c r="HK1758" s="401"/>
      <c r="HL1758" s="401"/>
      <c r="HM1758" s="401"/>
      <c r="HN1758" s="401"/>
      <c r="HO1758" s="401"/>
      <c r="HP1758" s="401"/>
      <c r="HQ1758" s="401"/>
      <c r="HR1758" s="401"/>
      <c r="HS1758" s="401"/>
      <c r="HT1758" s="401"/>
      <c r="HU1758" s="401"/>
    </row>
    <row r="1759" spans="180:229">
      <c r="FX1759" s="401"/>
      <c r="FY1759" s="401"/>
      <c r="FZ1759" s="401"/>
      <c r="GA1759" s="401"/>
      <c r="GB1759" s="401"/>
      <c r="GC1759" s="401"/>
      <c r="GD1759" s="401"/>
      <c r="GE1759" s="401"/>
      <c r="GF1759" s="401"/>
      <c r="GG1759" s="401"/>
      <c r="GH1759" s="401"/>
      <c r="GI1759" s="401"/>
      <c r="HJ1759" s="401"/>
      <c r="HK1759" s="401"/>
      <c r="HL1759" s="401"/>
      <c r="HM1759" s="401"/>
      <c r="HN1759" s="401"/>
      <c r="HO1759" s="401"/>
      <c r="HP1759" s="401"/>
      <c r="HQ1759" s="401"/>
      <c r="HR1759" s="401"/>
      <c r="HS1759" s="401"/>
      <c r="HT1759" s="401"/>
      <c r="HU1759" s="401"/>
    </row>
    <row r="1760" spans="180:229">
      <c r="FX1760" s="401"/>
      <c r="FY1760" s="401"/>
      <c r="FZ1760" s="401"/>
      <c r="GA1760" s="401"/>
      <c r="GB1760" s="401"/>
      <c r="GC1760" s="401"/>
      <c r="GD1760" s="401"/>
      <c r="GE1760" s="401"/>
      <c r="GF1760" s="401"/>
      <c r="GG1760" s="401"/>
      <c r="GH1760" s="401"/>
      <c r="GI1760" s="401"/>
      <c r="HJ1760" s="401"/>
      <c r="HK1760" s="401"/>
      <c r="HL1760" s="401"/>
      <c r="HM1760" s="401"/>
      <c r="HN1760" s="401"/>
      <c r="HO1760" s="401"/>
      <c r="HP1760" s="401"/>
      <c r="HQ1760" s="401"/>
      <c r="HR1760" s="401"/>
      <c r="HS1760" s="401"/>
      <c r="HT1760" s="401"/>
      <c r="HU1760" s="401"/>
    </row>
    <row r="1761" spans="180:229">
      <c r="FX1761" s="401"/>
      <c r="FY1761" s="401"/>
      <c r="FZ1761" s="401"/>
      <c r="GA1761" s="401"/>
      <c r="GB1761" s="401"/>
      <c r="GC1761" s="401"/>
      <c r="GD1761" s="401"/>
      <c r="GE1761" s="401"/>
      <c r="GF1761" s="401"/>
      <c r="GG1761" s="401"/>
      <c r="GH1761" s="401"/>
      <c r="GI1761" s="401"/>
      <c r="HJ1761" s="401"/>
      <c r="HK1761" s="401"/>
      <c r="HL1761" s="401"/>
      <c r="HM1761" s="401"/>
      <c r="HN1761" s="401"/>
      <c r="HO1761" s="401"/>
      <c r="HP1761" s="401"/>
      <c r="HQ1761" s="401"/>
      <c r="HR1761" s="401"/>
      <c r="HS1761" s="401"/>
      <c r="HT1761" s="401"/>
      <c r="HU1761" s="401"/>
    </row>
    <row r="1762" spans="180:229">
      <c r="FX1762" s="401"/>
      <c r="FY1762" s="401"/>
      <c r="FZ1762" s="401"/>
      <c r="GA1762" s="401"/>
      <c r="GB1762" s="401"/>
      <c r="GC1762" s="401"/>
      <c r="GD1762" s="401"/>
      <c r="GE1762" s="401"/>
      <c r="GF1762" s="401"/>
      <c r="GG1762" s="401"/>
      <c r="GH1762" s="401"/>
      <c r="GI1762" s="401"/>
      <c r="HJ1762" s="401"/>
      <c r="HK1762" s="401"/>
      <c r="HL1762" s="401"/>
      <c r="HM1762" s="401"/>
      <c r="HN1762" s="401"/>
      <c r="HO1762" s="401"/>
      <c r="HP1762" s="401"/>
      <c r="HQ1762" s="401"/>
      <c r="HR1762" s="401"/>
      <c r="HS1762" s="401"/>
      <c r="HT1762" s="401"/>
      <c r="HU1762" s="401"/>
    </row>
    <row r="1763" spans="180:229">
      <c r="FX1763" s="401"/>
      <c r="FY1763" s="401"/>
      <c r="FZ1763" s="401"/>
      <c r="GA1763" s="401"/>
      <c r="GB1763" s="401"/>
      <c r="GC1763" s="401"/>
      <c r="GD1763" s="401"/>
      <c r="GE1763" s="401"/>
      <c r="GF1763" s="401"/>
      <c r="GG1763" s="401"/>
      <c r="GH1763" s="401"/>
      <c r="GI1763" s="401"/>
      <c r="HJ1763" s="401"/>
      <c r="HK1763" s="401"/>
      <c r="HL1763" s="401"/>
      <c r="HM1763" s="401"/>
      <c r="HN1763" s="401"/>
      <c r="HO1763" s="401"/>
      <c r="HP1763" s="401"/>
      <c r="HQ1763" s="401"/>
      <c r="HR1763" s="401"/>
      <c r="HS1763" s="401"/>
      <c r="HT1763" s="401"/>
      <c r="HU1763" s="401"/>
    </row>
    <row r="1764" spans="180:229">
      <c r="FX1764" s="401"/>
      <c r="FY1764" s="401"/>
      <c r="FZ1764" s="401"/>
      <c r="GA1764" s="401"/>
      <c r="GB1764" s="401"/>
      <c r="GC1764" s="401"/>
      <c r="GD1764" s="401"/>
      <c r="GE1764" s="401"/>
      <c r="GF1764" s="401"/>
      <c r="GG1764" s="401"/>
      <c r="GH1764" s="401"/>
      <c r="GI1764" s="401"/>
      <c r="HJ1764" s="401"/>
      <c r="HK1764" s="401"/>
      <c r="HL1764" s="401"/>
      <c r="HM1764" s="401"/>
      <c r="HN1764" s="401"/>
      <c r="HO1764" s="401"/>
      <c r="HP1764" s="401"/>
      <c r="HQ1764" s="401"/>
      <c r="HR1764" s="401"/>
      <c r="HS1764" s="401"/>
      <c r="HT1764" s="401"/>
      <c r="HU1764" s="401"/>
    </row>
    <row r="1765" spans="180:229">
      <c r="FX1765" s="401"/>
      <c r="FY1765" s="401"/>
      <c r="FZ1765" s="401"/>
      <c r="GA1765" s="401"/>
      <c r="GB1765" s="401"/>
      <c r="GC1765" s="401"/>
      <c r="GD1765" s="401"/>
      <c r="GE1765" s="401"/>
      <c r="GF1765" s="401"/>
      <c r="GG1765" s="401"/>
      <c r="GH1765" s="401"/>
      <c r="GI1765" s="401"/>
      <c r="HJ1765" s="401"/>
      <c r="HK1765" s="401"/>
      <c r="HL1765" s="401"/>
      <c r="HM1765" s="401"/>
      <c r="HN1765" s="401"/>
      <c r="HO1765" s="401"/>
      <c r="HP1765" s="401"/>
      <c r="HQ1765" s="401"/>
      <c r="HR1765" s="401"/>
      <c r="HS1765" s="401"/>
      <c r="HT1765" s="401"/>
      <c r="HU1765" s="401"/>
    </row>
    <row r="1766" spans="180:229">
      <c r="FX1766" s="401"/>
      <c r="FY1766" s="401"/>
      <c r="FZ1766" s="401"/>
      <c r="GA1766" s="401"/>
      <c r="GB1766" s="401"/>
      <c r="GC1766" s="401"/>
      <c r="GD1766" s="401"/>
      <c r="GE1766" s="401"/>
      <c r="GF1766" s="401"/>
      <c r="GG1766" s="401"/>
      <c r="GH1766" s="401"/>
      <c r="GI1766" s="401"/>
      <c r="HJ1766" s="401"/>
      <c r="HK1766" s="401"/>
      <c r="HL1766" s="401"/>
      <c r="HM1766" s="401"/>
      <c r="HN1766" s="401"/>
      <c r="HO1766" s="401"/>
      <c r="HP1766" s="401"/>
      <c r="HQ1766" s="401"/>
      <c r="HR1766" s="401"/>
      <c r="HS1766" s="401"/>
      <c r="HT1766" s="401"/>
      <c r="HU1766" s="401"/>
    </row>
    <row r="1767" spans="180:229">
      <c r="FX1767" s="401"/>
      <c r="FY1767" s="401"/>
      <c r="FZ1767" s="401"/>
      <c r="GA1767" s="401"/>
      <c r="GB1767" s="401"/>
      <c r="GC1767" s="401"/>
      <c r="GD1767" s="401"/>
      <c r="GE1767" s="401"/>
      <c r="GF1767" s="401"/>
      <c r="GG1767" s="401"/>
      <c r="GH1767" s="401"/>
      <c r="GI1767" s="401"/>
      <c r="HJ1767" s="401"/>
      <c r="HK1767" s="401"/>
      <c r="HL1767" s="401"/>
      <c r="HM1767" s="401"/>
      <c r="HN1767" s="401"/>
      <c r="HO1767" s="401"/>
      <c r="HP1767" s="401"/>
      <c r="HQ1767" s="401"/>
      <c r="HR1767" s="401"/>
      <c r="HS1767" s="401"/>
      <c r="HT1767" s="401"/>
      <c r="HU1767" s="401"/>
    </row>
    <row r="1768" spans="180:229">
      <c r="FX1768" s="401"/>
      <c r="FY1768" s="401"/>
      <c r="FZ1768" s="401"/>
      <c r="GA1768" s="401"/>
      <c r="GB1768" s="401"/>
      <c r="GC1768" s="401"/>
      <c r="GD1768" s="401"/>
      <c r="GE1768" s="401"/>
      <c r="GF1768" s="401"/>
      <c r="GG1768" s="401"/>
      <c r="GH1768" s="401"/>
      <c r="GI1768" s="401"/>
      <c r="HJ1768" s="401"/>
      <c r="HK1768" s="401"/>
      <c r="HL1768" s="401"/>
      <c r="HM1768" s="401"/>
      <c r="HN1768" s="401"/>
      <c r="HO1768" s="401"/>
      <c r="HP1768" s="401"/>
      <c r="HQ1768" s="401"/>
      <c r="HR1768" s="401"/>
      <c r="HS1768" s="401"/>
      <c r="HT1768" s="401"/>
      <c r="HU1768" s="401"/>
    </row>
    <row r="1769" spans="180:229">
      <c r="FX1769" s="401"/>
      <c r="FY1769" s="401"/>
      <c r="FZ1769" s="401"/>
      <c r="GA1769" s="401"/>
      <c r="GB1769" s="401"/>
      <c r="GC1769" s="401"/>
      <c r="GD1769" s="401"/>
      <c r="GE1769" s="401"/>
      <c r="GF1769" s="401"/>
      <c r="GG1769" s="401"/>
      <c r="GH1769" s="401"/>
      <c r="GI1769" s="401"/>
      <c r="HJ1769" s="401"/>
      <c r="HK1769" s="401"/>
      <c r="HL1769" s="401"/>
      <c r="HM1769" s="401"/>
      <c r="HN1769" s="401"/>
      <c r="HO1769" s="401"/>
      <c r="HP1769" s="401"/>
      <c r="HQ1769" s="401"/>
      <c r="HR1769" s="401"/>
      <c r="HS1769" s="401"/>
      <c r="HT1769" s="401"/>
      <c r="HU1769" s="401"/>
    </row>
    <row r="1770" spans="180:229">
      <c r="FX1770" s="401"/>
      <c r="FY1770" s="401"/>
      <c r="FZ1770" s="401"/>
      <c r="GA1770" s="401"/>
      <c r="GB1770" s="401"/>
      <c r="GC1770" s="401"/>
      <c r="GD1770" s="401"/>
      <c r="GE1770" s="401"/>
      <c r="GF1770" s="401"/>
      <c r="GG1770" s="401"/>
      <c r="GH1770" s="401"/>
      <c r="GI1770" s="401"/>
      <c r="HJ1770" s="401"/>
      <c r="HK1770" s="401"/>
      <c r="HL1770" s="401"/>
      <c r="HM1770" s="401"/>
      <c r="HN1770" s="401"/>
      <c r="HO1770" s="401"/>
      <c r="HP1770" s="401"/>
      <c r="HQ1770" s="401"/>
      <c r="HR1770" s="401"/>
      <c r="HS1770" s="401"/>
      <c r="HT1770" s="401"/>
      <c r="HU1770" s="401"/>
    </row>
    <row r="1771" spans="180:229">
      <c r="FX1771" s="401"/>
      <c r="FY1771" s="401"/>
      <c r="FZ1771" s="401"/>
      <c r="GA1771" s="401"/>
      <c r="GB1771" s="401"/>
      <c r="GC1771" s="401"/>
      <c r="GD1771" s="401"/>
      <c r="GE1771" s="401"/>
      <c r="GF1771" s="401"/>
      <c r="GG1771" s="401"/>
      <c r="GH1771" s="401"/>
      <c r="GI1771" s="401"/>
      <c r="HJ1771" s="401"/>
      <c r="HK1771" s="401"/>
      <c r="HL1771" s="401"/>
      <c r="HM1771" s="401"/>
      <c r="HN1771" s="401"/>
      <c r="HO1771" s="401"/>
      <c r="HP1771" s="401"/>
      <c r="HQ1771" s="401"/>
      <c r="HR1771" s="401"/>
      <c r="HS1771" s="401"/>
      <c r="HT1771" s="401"/>
      <c r="HU1771" s="401"/>
    </row>
    <row r="1772" spans="180:229">
      <c r="FX1772" s="401"/>
      <c r="FY1772" s="401"/>
      <c r="FZ1772" s="401"/>
      <c r="GA1772" s="401"/>
      <c r="GB1772" s="401"/>
      <c r="GC1772" s="401"/>
      <c r="GD1772" s="401"/>
      <c r="GE1772" s="401"/>
      <c r="GF1772" s="401"/>
      <c r="GG1772" s="401"/>
      <c r="GH1772" s="401"/>
      <c r="GI1772" s="401"/>
      <c r="HJ1772" s="401"/>
      <c r="HK1772" s="401"/>
      <c r="HL1772" s="401"/>
      <c r="HM1772" s="401"/>
      <c r="HN1772" s="401"/>
      <c r="HO1772" s="401"/>
      <c r="HP1772" s="401"/>
      <c r="HQ1772" s="401"/>
      <c r="HR1772" s="401"/>
      <c r="HS1772" s="401"/>
      <c r="HT1772" s="401"/>
      <c r="HU1772" s="401"/>
    </row>
    <row r="1773" spans="180:229">
      <c r="FX1773" s="401"/>
      <c r="FY1773" s="401"/>
      <c r="FZ1773" s="401"/>
      <c r="GA1773" s="401"/>
      <c r="GB1773" s="401"/>
      <c r="GC1773" s="401"/>
      <c r="GD1773" s="401"/>
      <c r="GE1773" s="401"/>
      <c r="GF1773" s="401"/>
      <c r="GG1773" s="401"/>
      <c r="GH1773" s="401"/>
      <c r="GI1773" s="401"/>
      <c r="HJ1773" s="401"/>
      <c r="HK1773" s="401"/>
      <c r="HL1773" s="401"/>
      <c r="HM1773" s="401"/>
      <c r="HN1773" s="401"/>
      <c r="HO1773" s="401"/>
      <c r="HP1773" s="401"/>
      <c r="HQ1773" s="401"/>
      <c r="HR1773" s="401"/>
      <c r="HS1773" s="401"/>
      <c r="HT1773" s="401"/>
      <c r="HU1773" s="401"/>
    </row>
    <row r="1774" spans="180:229">
      <c r="FX1774" s="401"/>
      <c r="FY1774" s="401"/>
      <c r="FZ1774" s="401"/>
      <c r="GA1774" s="401"/>
      <c r="GB1774" s="401"/>
      <c r="GC1774" s="401"/>
      <c r="GD1774" s="401"/>
      <c r="GE1774" s="401"/>
      <c r="GF1774" s="401"/>
      <c r="GG1774" s="401"/>
      <c r="GH1774" s="401"/>
      <c r="GI1774" s="401"/>
      <c r="HJ1774" s="401"/>
      <c r="HK1774" s="401"/>
      <c r="HL1774" s="401"/>
      <c r="HM1774" s="401"/>
      <c r="HN1774" s="401"/>
      <c r="HO1774" s="401"/>
      <c r="HP1774" s="401"/>
      <c r="HQ1774" s="401"/>
      <c r="HR1774" s="401"/>
      <c r="HS1774" s="401"/>
      <c r="HT1774" s="401"/>
      <c r="HU1774" s="401"/>
    </row>
    <row r="1775" spans="180:229">
      <c r="FX1775" s="401"/>
      <c r="FY1775" s="401"/>
      <c r="FZ1775" s="401"/>
      <c r="GA1775" s="401"/>
      <c r="GB1775" s="401"/>
      <c r="GC1775" s="401"/>
      <c r="GD1775" s="401"/>
      <c r="GE1775" s="401"/>
      <c r="GF1775" s="401"/>
      <c r="GG1775" s="401"/>
      <c r="GH1775" s="401"/>
      <c r="GI1775" s="401"/>
      <c r="HJ1775" s="401"/>
      <c r="HK1775" s="401"/>
      <c r="HL1775" s="401"/>
      <c r="HM1775" s="401"/>
      <c r="HN1775" s="401"/>
      <c r="HO1775" s="401"/>
      <c r="HP1775" s="401"/>
      <c r="HQ1775" s="401"/>
      <c r="HR1775" s="401"/>
      <c r="HS1775" s="401"/>
      <c r="HT1775" s="401"/>
      <c r="HU1775" s="401"/>
    </row>
    <row r="1776" spans="180:229">
      <c r="FX1776" s="401"/>
      <c r="FY1776" s="401"/>
      <c r="FZ1776" s="401"/>
      <c r="GA1776" s="401"/>
      <c r="GB1776" s="401"/>
      <c r="GC1776" s="401"/>
      <c r="GD1776" s="401"/>
      <c r="GE1776" s="401"/>
      <c r="GF1776" s="401"/>
      <c r="GG1776" s="401"/>
      <c r="GH1776" s="401"/>
      <c r="GI1776" s="401"/>
      <c r="HJ1776" s="401"/>
      <c r="HK1776" s="401"/>
      <c r="HL1776" s="401"/>
      <c r="HM1776" s="401"/>
      <c r="HN1776" s="401"/>
      <c r="HO1776" s="401"/>
      <c r="HP1776" s="401"/>
      <c r="HQ1776" s="401"/>
      <c r="HR1776" s="401"/>
      <c r="HS1776" s="401"/>
      <c r="HT1776" s="401"/>
      <c r="HU1776" s="401"/>
    </row>
    <row r="1777" spans="180:229">
      <c r="FX1777" s="401"/>
      <c r="FY1777" s="401"/>
      <c r="FZ1777" s="401"/>
      <c r="GA1777" s="401"/>
      <c r="GB1777" s="401"/>
      <c r="GC1777" s="401"/>
      <c r="GD1777" s="401"/>
      <c r="GE1777" s="401"/>
      <c r="GF1777" s="401"/>
      <c r="GG1777" s="401"/>
      <c r="GH1777" s="401"/>
      <c r="GI1777" s="401"/>
      <c r="HJ1777" s="401"/>
      <c r="HK1777" s="401"/>
      <c r="HL1777" s="401"/>
      <c r="HM1777" s="401"/>
      <c r="HN1777" s="401"/>
      <c r="HO1777" s="401"/>
      <c r="HP1777" s="401"/>
      <c r="HQ1777" s="401"/>
      <c r="HR1777" s="401"/>
      <c r="HS1777" s="401"/>
      <c r="HT1777" s="401"/>
      <c r="HU1777" s="401"/>
    </row>
    <row r="1778" spans="180:229">
      <c r="FX1778" s="401"/>
      <c r="FY1778" s="401"/>
      <c r="FZ1778" s="401"/>
      <c r="GA1778" s="401"/>
      <c r="GB1778" s="401"/>
      <c r="GC1778" s="401"/>
      <c r="GD1778" s="401"/>
      <c r="GE1778" s="401"/>
      <c r="GF1778" s="401"/>
      <c r="GG1778" s="401"/>
      <c r="GH1778" s="401"/>
      <c r="GI1778" s="401"/>
      <c r="HJ1778" s="401"/>
      <c r="HK1778" s="401"/>
      <c r="HL1778" s="401"/>
      <c r="HM1778" s="401"/>
      <c r="HN1778" s="401"/>
      <c r="HO1778" s="401"/>
      <c r="HP1778" s="401"/>
      <c r="HQ1778" s="401"/>
      <c r="HR1778" s="401"/>
      <c r="HS1778" s="401"/>
      <c r="HT1778" s="401"/>
      <c r="HU1778" s="401"/>
    </row>
    <row r="1779" spans="180:229">
      <c r="FX1779" s="401"/>
      <c r="FY1779" s="401"/>
      <c r="FZ1779" s="401"/>
      <c r="GA1779" s="401"/>
      <c r="GB1779" s="401"/>
      <c r="GC1779" s="401"/>
      <c r="GD1779" s="401"/>
      <c r="GE1779" s="401"/>
      <c r="GF1779" s="401"/>
      <c r="GG1779" s="401"/>
      <c r="GH1779" s="401"/>
      <c r="GI1779" s="401"/>
      <c r="HJ1779" s="401"/>
      <c r="HK1779" s="401"/>
      <c r="HL1779" s="401"/>
      <c r="HM1779" s="401"/>
      <c r="HN1779" s="401"/>
      <c r="HO1779" s="401"/>
      <c r="HP1779" s="401"/>
      <c r="HQ1779" s="401"/>
      <c r="HR1779" s="401"/>
      <c r="HS1779" s="401"/>
      <c r="HT1779" s="401"/>
      <c r="HU1779" s="401"/>
    </row>
    <row r="1780" spans="180:229">
      <c r="FX1780" s="401"/>
      <c r="FY1780" s="401"/>
      <c r="FZ1780" s="401"/>
      <c r="GA1780" s="401"/>
      <c r="GB1780" s="401"/>
      <c r="GC1780" s="401"/>
      <c r="GD1780" s="401"/>
      <c r="GE1780" s="401"/>
      <c r="GF1780" s="401"/>
      <c r="GG1780" s="401"/>
      <c r="GH1780" s="401"/>
      <c r="GI1780" s="401"/>
      <c r="HJ1780" s="401"/>
      <c r="HK1780" s="401"/>
      <c r="HL1780" s="401"/>
      <c r="HM1780" s="401"/>
      <c r="HN1780" s="401"/>
      <c r="HO1780" s="401"/>
      <c r="HP1780" s="401"/>
      <c r="HQ1780" s="401"/>
      <c r="HR1780" s="401"/>
      <c r="HS1780" s="401"/>
      <c r="HT1780" s="401"/>
      <c r="HU1780" s="401"/>
    </row>
    <row r="1781" spans="180:229">
      <c r="FX1781" s="401"/>
      <c r="FY1781" s="401"/>
      <c r="FZ1781" s="401"/>
      <c r="GA1781" s="401"/>
      <c r="GB1781" s="401"/>
      <c r="GC1781" s="401"/>
      <c r="GD1781" s="401"/>
      <c r="GE1781" s="401"/>
      <c r="GF1781" s="401"/>
      <c r="GG1781" s="401"/>
      <c r="GH1781" s="401"/>
      <c r="GI1781" s="401"/>
      <c r="HJ1781" s="401"/>
      <c r="HK1781" s="401"/>
      <c r="HL1781" s="401"/>
      <c r="HM1781" s="401"/>
      <c r="HN1781" s="401"/>
      <c r="HO1781" s="401"/>
      <c r="HP1781" s="401"/>
      <c r="HQ1781" s="401"/>
      <c r="HR1781" s="401"/>
      <c r="HS1781" s="401"/>
      <c r="HT1781" s="401"/>
      <c r="HU1781" s="401"/>
    </row>
    <row r="1782" spans="180:229">
      <c r="FX1782" s="401"/>
      <c r="FY1782" s="401"/>
      <c r="FZ1782" s="401"/>
      <c r="GA1782" s="401"/>
      <c r="GB1782" s="401"/>
      <c r="GC1782" s="401"/>
      <c r="GD1782" s="401"/>
      <c r="GE1782" s="401"/>
      <c r="GF1782" s="401"/>
      <c r="GG1782" s="401"/>
      <c r="GH1782" s="401"/>
      <c r="GI1782" s="401"/>
      <c r="HJ1782" s="401"/>
      <c r="HK1782" s="401"/>
      <c r="HL1782" s="401"/>
      <c r="HM1782" s="401"/>
      <c r="HN1782" s="401"/>
      <c r="HO1782" s="401"/>
      <c r="HP1782" s="401"/>
      <c r="HQ1782" s="401"/>
      <c r="HR1782" s="401"/>
      <c r="HS1782" s="401"/>
      <c r="HT1782" s="401"/>
      <c r="HU1782" s="401"/>
    </row>
    <row r="1783" spans="180:229">
      <c r="FX1783" s="401"/>
      <c r="FY1783" s="401"/>
      <c r="FZ1783" s="401"/>
      <c r="GA1783" s="401"/>
      <c r="GB1783" s="401"/>
      <c r="GC1783" s="401"/>
      <c r="GD1783" s="401"/>
      <c r="GE1783" s="401"/>
      <c r="GF1783" s="401"/>
      <c r="GG1783" s="401"/>
      <c r="GH1783" s="401"/>
      <c r="GI1783" s="401"/>
      <c r="HJ1783" s="401"/>
      <c r="HK1783" s="401"/>
      <c r="HL1783" s="401"/>
      <c r="HM1783" s="401"/>
      <c r="HN1783" s="401"/>
      <c r="HO1783" s="401"/>
      <c r="HP1783" s="401"/>
      <c r="HQ1783" s="401"/>
      <c r="HR1783" s="401"/>
      <c r="HS1783" s="401"/>
      <c r="HT1783" s="401"/>
      <c r="HU1783" s="401"/>
    </row>
    <row r="1784" spans="180:229">
      <c r="FX1784" s="401"/>
      <c r="FY1784" s="401"/>
      <c r="FZ1784" s="401"/>
      <c r="GA1784" s="401"/>
      <c r="GB1784" s="401"/>
      <c r="GC1784" s="401"/>
      <c r="GD1784" s="401"/>
      <c r="GE1784" s="401"/>
      <c r="GF1784" s="401"/>
      <c r="GG1784" s="401"/>
      <c r="GH1784" s="401"/>
      <c r="GI1784" s="401"/>
      <c r="HJ1784" s="401"/>
      <c r="HK1784" s="401"/>
      <c r="HL1784" s="401"/>
      <c r="HM1784" s="401"/>
      <c r="HN1784" s="401"/>
      <c r="HO1784" s="401"/>
      <c r="HP1784" s="401"/>
      <c r="HQ1784" s="401"/>
      <c r="HR1784" s="401"/>
      <c r="HS1784" s="401"/>
      <c r="HT1784" s="401"/>
      <c r="HU1784" s="401"/>
    </row>
    <row r="1785" spans="180:229">
      <c r="FX1785" s="401"/>
      <c r="FY1785" s="401"/>
      <c r="FZ1785" s="401"/>
      <c r="GA1785" s="401"/>
      <c r="GB1785" s="401"/>
      <c r="GC1785" s="401"/>
      <c r="GD1785" s="401"/>
      <c r="GE1785" s="401"/>
      <c r="GF1785" s="401"/>
      <c r="GG1785" s="401"/>
      <c r="GH1785" s="401"/>
      <c r="GI1785" s="401"/>
      <c r="HJ1785" s="401"/>
      <c r="HK1785" s="401"/>
      <c r="HL1785" s="401"/>
      <c r="HM1785" s="401"/>
      <c r="HN1785" s="401"/>
      <c r="HO1785" s="401"/>
      <c r="HP1785" s="401"/>
      <c r="HQ1785" s="401"/>
      <c r="HR1785" s="401"/>
      <c r="HS1785" s="401"/>
      <c r="HT1785" s="401"/>
      <c r="HU1785" s="401"/>
    </row>
    <row r="1786" spans="180:229">
      <c r="FX1786" s="401"/>
      <c r="FY1786" s="401"/>
      <c r="FZ1786" s="401"/>
      <c r="GA1786" s="401"/>
      <c r="GB1786" s="401"/>
      <c r="GC1786" s="401"/>
      <c r="GD1786" s="401"/>
      <c r="GE1786" s="401"/>
      <c r="GF1786" s="401"/>
      <c r="GG1786" s="401"/>
      <c r="GH1786" s="401"/>
      <c r="GI1786" s="401"/>
      <c r="HJ1786" s="401"/>
      <c r="HK1786" s="401"/>
      <c r="HL1786" s="401"/>
      <c r="HM1786" s="401"/>
      <c r="HN1786" s="401"/>
      <c r="HO1786" s="401"/>
      <c r="HP1786" s="401"/>
      <c r="HQ1786" s="401"/>
      <c r="HR1786" s="401"/>
      <c r="HS1786" s="401"/>
      <c r="HT1786" s="401"/>
      <c r="HU1786" s="401"/>
    </row>
    <row r="1787" spans="180:229">
      <c r="FX1787" s="401"/>
      <c r="FY1787" s="401"/>
      <c r="FZ1787" s="401"/>
      <c r="GA1787" s="401"/>
      <c r="GB1787" s="401"/>
      <c r="GC1787" s="401"/>
      <c r="GD1787" s="401"/>
      <c r="GE1787" s="401"/>
      <c r="GF1787" s="401"/>
      <c r="GG1787" s="401"/>
      <c r="GH1787" s="401"/>
      <c r="GI1787" s="401"/>
      <c r="HJ1787" s="401"/>
      <c r="HK1787" s="401"/>
      <c r="HL1787" s="401"/>
      <c r="HM1787" s="401"/>
      <c r="HN1787" s="401"/>
      <c r="HO1787" s="401"/>
      <c r="HP1787" s="401"/>
      <c r="HQ1787" s="401"/>
      <c r="HR1787" s="401"/>
      <c r="HS1787" s="401"/>
      <c r="HT1787" s="401"/>
      <c r="HU1787" s="401"/>
    </row>
    <row r="1788" spans="180:229">
      <c r="FX1788" s="401"/>
      <c r="FY1788" s="401"/>
      <c r="FZ1788" s="401"/>
      <c r="GA1788" s="401"/>
      <c r="GB1788" s="401"/>
      <c r="GC1788" s="401"/>
      <c r="GD1788" s="401"/>
      <c r="GE1788" s="401"/>
      <c r="GF1788" s="401"/>
      <c r="GG1788" s="401"/>
      <c r="GH1788" s="401"/>
      <c r="GI1788" s="401"/>
      <c r="HJ1788" s="401"/>
      <c r="HK1788" s="401"/>
      <c r="HL1788" s="401"/>
      <c r="HM1788" s="401"/>
      <c r="HN1788" s="401"/>
      <c r="HO1788" s="401"/>
      <c r="HP1788" s="401"/>
      <c r="HQ1788" s="401"/>
      <c r="HR1788" s="401"/>
      <c r="HS1788" s="401"/>
      <c r="HT1788" s="401"/>
      <c r="HU1788" s="401"/>
    </row>
    <row r="1789" spans="180:229">
      <c r="FX1789" s="401"/>
      <c r="FY1789" s="401"/>
      <c r="FZ1789" s="401"/>
      <c r="GA1789" s="401"/>
      <c r="GB1789" s="401"/>
      <c r="GC1789" s="401"/>
      <c r="GD1789" s="401"/>
      <c r="GE1789" s="401"/>
      <c r="GF1789" s="401"/>
      <c r="GG1789" s="401"/>
      <c r="GH1789" s="401"/>
      <c r="GI1789" s="401"/>
      <c r="HJ1789" s="401"/>
      <c r="HK1789" s="401"/>
      <c r="HL1789" s="401"/>
      <c r="HM1789" s="401"/>
      <c r="HN1789" s="401"/>
      <c r="HO1789" s="401"/>
      <c r="HP1789" s="401"/>
      <c r="HQ1789" s="401"/>
      <c r="HR1789" s="401"/>
      <c r="HS1789" s="401"/>
      <c r="HT1789" s="401"/>
      <c r="HU1789" s="401"/>
    </row>
    <row r="1790" spans="180:229">
      <c r="FX1790" s="401"/>
      <c r="FY1790" s="401"/>
      <c r="FZ1790" s="401"/>
      <c r="GA1790" s="401"/>
      <c r="GB1790" s="401"/>
      <c r="GC1790" s="401"/>
      <c r="GD1790" s="401"/>
      <c r="GE1790" s="401"/>
      <c r="GF1790" s="401"/>
      <c r="GG1790" s="401"/>
      <c r="GH1790" s="401"/>
      <c r="GI1790" s="401"/>
      <c r="HJ1790" s="401"/>
      <c r="HK1790" s="401"/>
      <c r="HL1790" s="401"/>
      <c r="HM1790" s="401"/>
      <c r="HN1790" s="401"/>
      <c r="HO1790" s="401"/>
      <c r="HP1790" s="401"/>
      <c r="HQ1790" s="401"/>
      <c r="HR1790" s="401"/>
      <c r="HS1790" s="401"/>
      <c r="HT1790" s="401"/>
      <c r="HU1790" s="401"/>
    </row>
    <row r="1791" spans="180:229">
      <c r="FX1791" s="401"/>
      <c r="FY1791" s="401"/>
      <c r="FZ1791" s="401"/>
      <c r="GA1791" s="401"/>
      <c r="GB1791" s="401"/>
      <c r="GC1791" s="401"/>
      <c r="GD1791" s="401"/>
      <c r="GE1791" s="401"/>
      <c r="GF1791" s="401"/>
      <c r="GG1791" s="401"/>
      <c r="GH1791" s="401"/>
      <c r="GI1791" s="401"/>
      <c r="HJ1791" s="401"/>
      <c r="HK1791" s="401"/>
      <c r="HL1791" s="401"/>
      <c r="HM1791" s="401"/>
      <c r="HN1791" s="401"/>
      <c r="HO1791" s="401"/>
      <c r="HP1791" s="401"/>
      <c r="HQ1791" s="401"/>
      <c r="HR1791" s="401"/>
      <c r="HS1791" s="401"/>
      <c r="HT1791" s="401"/>
      <c r="HU1791" s="401"/>
    </row>
    <row r="1792" spans="180:229">
      <c r="FX1792" s="401"/>
      <c r="FY1792" s="401"/>
      <c r="FZ1792" s="401"/>
      <c r="GA1792" s="401"/>
      <c r="GB1792" s="401"/>
      <c r="GC1792" s="401"/>
      <c r="GD1792" s="401"/>
      <c r="GE1792" s="401"/>
      <c r="GF1792" s="401"/>
      <c r="GG1792" s="401"/>
      <c r="GH1792" s="401"/>
      <c r="GI1792" s="401"/>
      <c r="HJ1792" s="401"/>
      <c r="HK1792" s="401"/>
      <c r="HL1792" s="401"/>
      <c r="HM1792" s="401"/>
      <c r="HN1792" s="401"/>
      <c r="HO1792" s="401"/>
      <c r="HP1792" s="401"/>
      <c r="HQ1792" s="401"/>
      <c r="HR1792" s="401"/>
      <c r="HS1792" s="401"/>
      <c r="HT1792" s="401"/>
      <c r="HU1792" s="401"/>
    </row>
    <row r="1793" spans="180:229">
      <c r="FX1793" s="401"/>
      <c r="FY1793" s="401"/>
      <c r="FZ1793" s="401"/>
      <c r="GA1793" s="401"/>
      <c r="GB1793" s="401"/>
      <c r="GC1793" s="401"/>
      <c r="GD1793" s="401"/>
      <c r="GE1793" s="401"/>
      <c r="GF1793" s="401"/>
      <c r="GG1793" s="401"/>
      <c r="GH1793" s="401"/>
      <c r="GI1793" s="401"/>
      <c r="HJ1793" s="401"/>
      <c r="HK1793" s="401"/>
      <c r="HL1793" s="401"/>
      <c r="HM1793" s="401"/>
      <c r="HN1793" s="401"/>
      <c r="HO1793" s="401"/>
      <c r="HP1793" s="401"/>
      <c r="HQ1793" s="401"/>
      <c r="HR1793" s="401"/>
      <c r="HS1793" s="401"/>
      <c r="HT1793" s="401"/>
      <c r="HU1793" s="401"/>
    </row>
    <row r="1794" spans="180:229">
      <c r="FX1794" s="401"/>
      <c r="FY1794" s="401"/>
      <c r="FZ1794" s="401"/>
      <c r="GA1794" s="401"/>
      <c r="GB1794" s="401"/>
      <c r="GC1794" s="401"/>
      <c r="GD1794" s="401"/>
      <c r="GE1794" s="401"/>
      <c r="GF1794" s="401"/>
      <c r="GG1794" s="401"/>
      <c r="GH1794" s="401"/>
      <c r="GI1794" s="401"/>
      <c r="HJ1794" s="401"/>
      <c r="HK1794" s="401"/>
      <c r="HL1794" s="401"/>
      <c r="HM1794" s="401"/>
      <c r="HN1794" s="401"/>
      <c r="HO1794" s="401"/>
      <c r="HP1794" s="401"/>
      <c r="HQ1794" s="401"/>
      <c r="HR1794" s="401"/>
      <c r="HS1794" s="401"/>
      <c r="HT1794" s="401"/>
      <c r="HU1794" s="401"/>
    </row>
    <row r="1795" spans="180:229">
      <c r="FX1795" s="401"/>
      <c r="FY1795" s="401"/>
      <c r="FZ1795" s="401"/>
      <c r="GA1795" s="401"/>
      <c r="GB1795" s="401"/>
      <c r="GC1795" s="401"/>
      <c r="GD1795" s="401"/>
      <c r="GE1795" s="401"/>
      <c r="GF1795" s="401"/>
      <c r="GG1795" s="401"/>
      <c r="GH1795" s="401"/>
      <c r="GI1795" s="401"/>
      <c r="HJ1795" s="401"/>
      <c r="HK1795" s="401"/>
      <c r="HL1795" s="401"/>
      <c r="HM1795" s="401"/>
      <c r="HN1795" s="401"/>
      <c r="HO1795" s="401"/>
      <c r="HP1795" s="401"/>
      <c r="HQ1795" s="401"/>
      <c r="HR1795" s="401"/>
      <c r="HS1795" s="401"/>
      <c r="HT1795" s="401"/>
      <c r="HU1795" s="401"/>
    </row>
    <row r="1796" spans="180:229">
      <c r="FX1796" s="401"/>
      <c r="FY1796" s="401"/>
      <c r="FZ1796" s="401"/>
      <c r="GA1796" s="401"/>
      <c r="GB1796" s="401"/>
      <c r="GC1796" s="401"/>
      <c r="GD1796" s="401"/>
      <c r="GE1796" s="401"/>
      <c r="GF1796" s="401"/>
      <c r="GG1796" s="401"/>
      <c r="GH1796" s="401"/>
      <c r="GI1796" s="401"/>
      <c r="HJ1796" s="401"/>
      <c r="HK1796" s="401"/>
      <c r="HL1796" s="401"/>
      <c r="HM1796" s="401"/>
      <c r="HN1796" s="401"/>
      <c r="HO1796" s="401"/>
      <c r="HP1796" s="401"/>
      <c r="HQ1796" s="401"/>
      <c r="HR1796" s="401"/>
      <c r="HS1796" s="401"/>
      <c r="HT1796" s="401"/>
      <c r="HU1796" s="401"/>
    </row>
    <row r="1797" spans="180:229">
      <c r="FX1797" s="401"/>
      <c r="FY1797" s="401"/>
      <c r="FZ1797" s="401"/>
      <c r="GA1797" s="401"/>
      <c r="GB1797" s="401"/>
      <c r="GC1797" s="401"/>
      <c r="GD1797" s="401"/>
      <c r="GE1797" s="401"/>
      <c r="GF1797" s="401"/>
      <c r="GG1797" s="401"/>
      <c r="GH1797" s="401"/>
      <c r="GI1797" s="401"/>
      <c r="HJ1797" s="401"/>
      <c r="HK1797" s="401"/>
      <c r="HL1797" s="401"/>
      <c r="HM1797" s="401"/>
      <c r="HN1797" s="401"/>
      <c r="HO1797" s="401"/>
      <c r="HP1797" s="401"/>
      <c r="HQ1797" s="401"/>
      <c r="HR1797" s="401"/>
      <c r="HS1797" s="401"/>
      <c r="HT1797" s="401"/>
      <c r="HU1797" s="401"/>
    </row>
    <row r="1798" spans="180:229">
      <c r="FX1798" s="401"/>
      <c r="FY1798" s="401"/>
      <c r="FZ1798" s="401"/>
      <c r="GA1798" s="401"/>
      <c r="GB1798" s="401"/>
      <c r="GC1798" s="401"/>
      <c r="GD1798" s="401"/>
      <c r="GE1798" s="401"/>
      <c r="GF1798" s="401"/>
      <c r="GG1798" s="401"/>
      <c r="GH1798" s="401"/>
      <c r="GI1798" s="401"/>
      <c r="HJ1798" s="401"/>
      <c r="HK1798" s="401"/>
      <c r="HL1798" s="401"/>
      <c r="HM1798" s="401"/>
      <c r="HN1798" s="401"/>
      <c r="HO1798" s="401"/>
      <c r="HP1798" s="401"/>
      <c r="HQ1798" s="401"/>
      <c r="HR1798" s="401"/>
      <c r="HS1798" s="401"/>
      <c r="HT1798" s="401"/>
      <c r="HU1798" s="401"/>
    </row>
    <row r="1799" spans="180:229">
      <c r="FX1799" s="401"/>
      <c r="FY1799" s="401"/>
      <c r="FZ1799" s="401"/>
      <c r="GA1799" s="401"/>
      <c r="GB1799" s="401"/>
      <c r="GC1799" s="401"/>
      <c r="GD1799" s="401"/>
      <c r="GE1799" s="401"/>
      <c r="GF1799" s="401"/>
      <c r="GG1799" s="401"/>
      <c r="GH1799" s="401"/>
      <c r="GI1799" s="401"/>
      <c r="HJ1799" s="401"/>
      <c r="HK1799" s="401"/>
      <c r="HL1799" s="401"/>
      <c r="HM1799" s="401"/>
      <c r="HN1799" s="401"/>
      <c r="HO1799" s="401"/>
      <c r="HP1799" s="401"/>
      <c r="HQ1799" s="401"/>
      <c r="HR1799" s="401"/>
      <c r="HS1799" s="401"/>
      <c r="HT1799" s="401"/>
      <c r="HU1799" s="401"/>
    </row>
    <row r="1800" spans="180:229">
      <c r="FX1800" s="401"/>
      <c r="FY1800" s="401"/>
      <c r="FZ1800" s="401"/>
      <c r="GA1800" s="401"/>
      <c r="GB1800" s="401"/>
      <c r="GC1800" s="401"/>
      <c r="GD1800" s="401"/>
      <c r="GE1800" s="401"/>
      <c r="GF1800" s="401"/>
      <c r="GG1800" s="401"/>
      <c r="GH1800" s="401"/>
      <c r="GI1800" s="401"/>
      <c r="HJ1800" s="401"/>
      <c r="HK1800" s="401"/>
      <c r="HL1800" s="401"/>
      <c r="HM1800" s="401"/>
      <c r="HN1800" s="401"/>
      <c r="HO1800" s="401"/>
      <c r="HP1800" s="401"/>
      <c r="HQ1800" s="401"/>
      <c r="HR1800" s="401"/>
      <c r="HS1800" s="401"/>
      <c r="HT1800" s="401"/>
      <c r="HU1800" s="401"/>
    </row>
    <row r="1801" spans="180:229">
      <c r="FX1801" s="401"/>
      <c r="FY1801" s="401"/>
      <c r="FZ1801" s="401"/>
      <c r="GA1801" s="401"/>
      <c r="GB1801" s="401"/>
      <c r="GC1801" s="401"/>
      <c r="GD1801" s="401"/>
      <c r="GE1801" s="401"/>
      <c r="GF1801" s="401"/>
      <c r="GG1801" s="401"/>
      <c r="GH1801" s="401"/>
      <c r="GI1801" s="401"/>
      <c r="HJ1801" s="401"/>
      <c r="HK1801" s="401"/>
      <c r="HL1801" s="401"/>
      <c r="HM1801" s="401"/>
      <c r="HN1801" s="401"/>
      <c r="HO1801" s="401"/>
      <c r="HP1801" s="401"/>
      <c r="HQ1801" s="401"/>
      <c r="HR1801" s="401"/>
      <c r="HS1801" s="401"/>
      <c r="HT1801" s="401"/>
      <c r="HU1801" s="401"/>
    </row>
    <row r="1802" spans="180:229">
      <c r="FX1802" s="401"/>
      <c r="FY1802" s="401"/>
      <c r="FZ1802" s="401"/>
      <c r="GA1802" s="401"/>
      <c r="GB1802" s="401"/>
      <c r="GC1802" s="401"/>
      <c r="GD1802" s="401"/>
      <c r="GE1802" s="401"/>
      <c r="GF1802" s="401"/>
      <c r="GG1802" s="401"/>
      <c r="GH1802" s="401"/>
      <c r="GI1802" s="401"/>
      <c r="HJ1802" s="401"/>
      <c r="HK1802" s="401"/>
      <c r="HL1802" s="401"/>
      <c r="HM1802" s="401"/>
      <c r="HN1802" s="401"/>
      <c r="HO1802" s="401"/>
      <c r="HP1802" s="401"/>
      <c r="HQ1802" s="401"/>
      <c r="HR1802" s="401"/>
      <c r="HS1802" s="401"/>
      <c r="HT1802" s="401"/>
      <c r="HU1802" s="401"/>
    </row>
    <row r="1803" spans="180:229">
      <c r="FX1803" s="401"/>
      <c r="FY1803" s="401"/>
      <c r="FZ1803" s="401"/>
      <c r="GA1803" s="401"/>
      <c r="GB1803" s="401"/>
      <c r="GC1803" s="401"/>
      <c r="GD1803" s="401"/>
      <c r="GE1803" s="401"/>
      <c r="GF1803" s="401"/>
      <c r="GG1803" s="401"/>
      <c r="GH1803" s="401"/>
      <c r="GI1803" s="401"/>
      <c r="HJ1803" s="401"/>
      <c r="HK1803" s="401"/>
      <c r="HL1803" s="401"/>
      <c r="HM1803" s="401"/>
      <c r="HN1803" s="401"/>
      <c r="HO1803" s="401"/>
      <c r="HP1803" s="401"/>
      <c r="HQ1803" s="401"/>
      <c r="HR1803" s="401"/>
      <c r="HS1803" s="401"/>
      <c r="HT1803" s="401"/>
      <c r="HU1803" s="401"/>
    </row>
    <row r="1804" spans="180:229">
      <c r="FX1804" s="401"/>
      <c r="FY1804" s="401"/>
      <c r="FZ1804" s="401"/>
      <c r="GA1804" s="401"/>
      <c r="GB1804" s="401"/>
      <c r="GC1804" s="401"/>
      <c r="GD1804" s="401"/>
      <c r="GE1804" s="401"/>
      <c r="GF1804" s="401"/>
      <c r="GG1804" s="401"/>
      <c r="GH1804" s="401"/>
      <c r="GI1804" s="401"/>
      <c r="HJ1804" s="401"/>
      <c r="HK1804" s="401"/>
      <c r="HL1804" s="401"/>
      <c r="HM1804" s="401"/>
      <c r="HN1804" s="401"/>
      <c r="HO1804" s="401"/>
      <c r="HP1804" s="401"/>
      <c r="HQ1804" s="401"/>
      <c r="HR1804" s="401"/>
      <c r="HS1804" s="401"/>
      <c r="HT1804" s="401"/>
      <c r="HU1804" s="401"/>
    </row>
    <row r="1805" spans="180:229">
      <c r="FX1805" s="401"/>
      <c r="FY1805" s="401"/>
      <c r="FZ1805" s="401"/>
      <c r="GA1805" s="401"/>
      <c r="GB1805" s="401"/>
      <c r="GC1805" s="401"/>
      <c r="GD1805" s="401"/>
      <c r="GE1805" s="401"/>
      <c r="GF1805" s="401"/>
      <c r="GG1805" s="401"/>
      <c r="GH1805" s="401"/>
      <c r="GI1805" s="401"/>
      <c r="HJ1805" s="401"/>
      <c r="HK1805" s="401"/>
      <c r="HL1805" s="401"/>
      <c r="HM1805" s="401"/>
      <c r="HN1805" s="401"/>
      <c r="HO1805" s="401"/>
      <c r="HP1805" s="401"/>
      <c r="HQ1805" s="401"/>
      <c r="HR1805" s="401"/>
      <c r="HS1805" s="401"/>
      <c r="HT1805" s="401"/>
      <c r="HU1805" s="401"/>
    </row>
    <row r="1806" spans="180:229">
      <c r="FX1806" s="401"/>
      <c r="FY1806" s="401"/>
      <c r="FZ1806" s="401"/>
      <c r="GA1806" s="401"/>
      <c r="GB1806" s="401"/>
      <c r="GC1806" s="401"/>
      <c r="GD1806" s="401"/>
      <c r="GE1806" s="401"/>
      <c r="GF1806" s="401"/>
      <c r="GG1806" s="401"/>
      <c r="GH1806" s="401"/>
      <c r="GI1806" s="401"/>
      <c r="HJ1806" s="401"/>
      <c r="HK1806" s="401"/>
      <c r="HL1806" s="401"/>
      <c r="HM1806" s="401"/>
      <c r="HN1806" s="401"/>
      <c r="HO1806" s="401"/>
      <c r="HP1806" s="401"/>
      <c r="HQ1806" s="401"/>
      <c r="HR1806" s="401"/>
      <c r="HS1806" s="401"/>
      <c r="HT1806" s="401"/>
      <c r="HU1806" s="401"/>
    </row>
    <row r="1807" spans="180:229">
      <c r="FX1807" s="401"/>
      <c r="FY1807" s="401"/>
      <c r="FZ1807" s="401"/>
      <c r="GA1807" s="401"/>
      <c r="GB1807" s="401"/>
      <c r="GC1807" s="401"/>
      <c r="GD1807" s="401"/>
      <c r="GE1807" s="401"/>
      <c r="GF1807" s="401"/>
      <c r="GG1807" s="401"/>
      <c r="GH1807" s="401"/>
      <c r="GI1807" s="401"/>
      <c r="HJ1807" s="401"/>
      <c r="HK1807" s="401"/>
      <c r="HL1807" s="401"/>
      <c r="HM1807" s="401"/>
      <c r="HN1807" s="401"/>
      <c r="HO1807" s="401"/>
      <c r="HP1807" s="401"/>
      <c r="HQ1807" s="401"/>
      <c r="HR1807" s="401"/>
      <c r="HS1807" s="401"/>
      <c r="HT1807" s="401"/>
      <c r="HU1807" s="401"/>
    </row>
    <row r="1808" spans="180:229">
      <c r="FX1808" s="401"/>
      <c r="FY1808" s="401"/>
      <c r="FZ1808" s="401"/>
      <c r="GA1808" s="401"/>
      <c r="GB1808" s="401"/>
      <c r="GC1808" s="401"/>
      <c r="GD1808" s="401"/>
      <c r="GE1808" s="401"/>
      <c r="GF1808" s="401"/>
      <c r="GG1808" s="401"/>
      <c r="GH1808" s="401"/>
      <c r="GI1808" s="401"/>
      <c r="HJ1808" s="401"/>
      <c r="HK1808" s="401"/>
      <c r="HL1808" s="401"/>
      <c r="HM1808" s="401"/>
      <c r="HN1808" s="401"/>
      <c r="HO1808" s="401"/>
      <c r="HP1808" s="401"/>
      <c r="HQ1808" s="401"/>
      <c r="HR1808" s="401"/>
      <c r="HS1808" s="401"/>
      <c r="HT1808" s="401"/>
      <c r="HU1808" s="401"/>
    </row>
    <row r="1809" spans="180:229">
      <c r="FX1809" s="401"/>
      <c r="FY1809" s="401"/>
      <c r="FZ1809" s="401"/>
      <c r="GA1809" s="401"/>
      <c r="GB1809" s="401"/>
      <c r="GC1809" s="401"/>
      <c r="GD1809" s="401"/>
      <c r="GE1809" s="401"/>
      <c r="GF1809" s="401"/>
      <c r="GG1809" s="401"/>
      <c r="GH1809" s="401"/>
      <c r="GI1809" s="401"/>
      <c r="HJ1809" s="401"/>
      <c r="HK1809" s="401"/>
      <c r="HL1809" s="401"/>
      <c r="HM1809" s="401"/>
      <c r="HN1809" s="401"/>
      <c r="HO1809" s="401"/>
      <c r="HP1809" s="401"/>
      <c r="HQ1809" s="401"/>
      <c r="HR1809" s="401"/>
      <c r="HS1809" s="401"/>
      <c r="HT1809" s="401"/>
      <c r="HU1809" s="401"/>
    </row>
    <row r="1810" spans="180:229">
      <c r="FX1810" s="401"/>
      <c r="FY1810" s="401"/>
      <c r="FZ1810" s="401"/>
      <c r="GA1810" s="401"/>
      <c r="GB1810" s="401"/>
      <c r="GC1810" s="401"/>
      <c r="GD1810" s="401"/>
      <c r="GE1810" s="401"/>
      <c r="GF1810" s="401"/>
      <c r="GG1810" s="401"/>
      <c r="GH1810" s="401"/>
      <c r="GI1810" s="401"/>
      <c r="HJ1810" s="401"/>
      <c r="HK1810" s="401"/>
      <c r="HL1810" s="401"/>
      <c r="HM1810" s="401"/>
      <c r="HN1810" s="401"/>
      <c r="HO1810" s="401"/>
      <c r="HP1810" s="401"/>
      <c r="HQ1810" s="401"/>
      <c r="HR1810" s="401"/>
      <c r="HS1810" s="401"/>
      <c r="HT1810" s="401"/>
      <c r="HU1810" s="401"/>
    </row>
    <row r="1811" spans="180:229">
      <c r="FX1811" s="401"/>
      <c r="FY1811" s="401"/>
      <c r="FZ1811" s="401"/>
      <c r="GA1811" s="401"/>
      <c r="GB1811" s="401"/>
      <c r="GC1811" s="401"/>
      <c r="GD1811" s="401"/>
      <c r="GE1811" s="401"/>
      <c r="GF1811" s="401"/>
      <c r="GG1811" s="401"/>
      <c r="GH1811" s="401"/>
      <c r="GI1811" s="401"/>
      <c r="HJ1811" s="401"/>
      <c r="HK1811" s="401"/>
      <c r="HL1811" s="401"/>
      <c r="HM1811" s="401"/>
      <c r="HN1811" s="401"/>
      <c r="HO1811" s="401"/>
      <c r="HP1811" s="401"/>
      <c r="HQ1811" s="401"/>
      <c r="HR1811" s="401"/>
      <c r="HS1811" s="401"/>
      <c r="HT1811" s="401"/>
      <c r="HU1811" s="401"/>
    </row>
    <row r="1812" spans="180:229">
      <c r="FX1812" s="401"/>
      <c r="FY1812" s="401"/>
      <c r="FZ1812" s="401"/>
      <c r="GA1812" s="401"/>
      <c r="GB1812" s="401"/>
      <c r="GC1812" s="401"/>
      <c r="GD1812" s="401"/>
      <c r="GE1812" s="401"/>
      <c r="GF1812" s="401"/>
      <c r="GG1812" s="401"/>
      <c r="GH1812" s="401"/>
      <c r="GI1812" s="401"/>
      <c r="HJ1812" s="401"/>
      <c r="HK1812" s="401"/>
      <c r="HL1812" s="401"/>
      <c r="HM1812" s="401"/>
      <c r="HN1812" s="401"/>
      <c r="HO1812" s="401"/>
      <c r="HP1812" s="401"/>
      <c r="HQ1812" s="401"/>
      <c r="HR1812" s="401"/>
      <c r="HS1812" s="401"/>
      <c r="HT1812" s="401"/>
      <c r="HU1812" s="401"/>
    </row>
    <row r="1813" spans="180:229">
      <c r="FX1813" s="401"/>
      <c r="FY1813" s="401"/>
      <c r="FZ1813" s="401"/>
      <c r="GA1813" s="401"/>
      <c r="GB1813" s="401"/>
      <c r="GC1813" s="401"/>
      <c r="GD1813" s="401"/>
      <c r="GE1813" s="401"/>
      <c r="GF1813" s="401"/>
      <c r="GG1813" s="401"/>
      <c r="GH1813" s="401"/>
      <c r="GI1813" s="401"/>
      <c r="HJ1813" s="401"/>
      <c r="HK1813" s="401"/>
      <c r="HL1813" s="401"/>
      <c r="HM1813" s="401"/>
      <c r="HN1813" s="401"/>
      <c r="HO1813" s="401"/>
      <c r="HP1813" s="401"/>
      <c r="HQ1813" s="401"/>
      <c r="HR1813" s="401"/>
      <c r="HS1813" s="401"/>
      <c r="HT1813" s="401"/>
      <c r="HU1813" s="401"/>
    </row>
    <row r="1814" spans="180:229">
      <c r="FX1814" s="401"/>
      <c r="FY1814" s="401"/>
      <c r="FZ1814" s="401"/>
      <c r="GA1814" s="401"/>
      <c r="GB1814" s="401"/>
      <c r="GC1814" s="401"/>
      <c r="GD1814" s="401"/>
      <c r="GE1814" s="401"/>
      <c r="GF1814" s="401"/>
      <c r="GG1814" s="401"/>
      <c r="GH1814" s="401"/>
      <c r="GI1814" s="401"/>
      <c r="HJ1814" s="401"/>
      <c r="HK1814" s="401"/>
      <c r="HL1814" s="401"/>
      <c r="HM1814" s="401"/>
      <c r="HN1814" s="401"/>
      <c r="HO1814" s="401"/>
      <c r="HP1814" s="401"/>
      <c r="HQ1814" s="401"/>
      <c r="HR1814" s="401"/>
      <c r="HS1814" s="401"/>
      <c r="HT1814" s="401"/>
      <c r="HU1814" s="401"/>
    </row>
    <row r="2331" spans="75:81">
      <c r="BW2331">
        <v>65802</v>
      </c>
      <c r="BX2331" s="400">
        <v>44287</v>
      </c>
      <c r="BY2331" s="40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400">
        <v>44288</v>
      </c>
      <c r="BY2332" s="400">
        <v>44322</v>
      </c>
      <c r="CC2332">
        <v>0</v>
      </c>
    </row>
    <row r="2333" spans="75:81">
      <c r="BW2333">
        <v>65802</v>
      </c>
      <c r="BX2333" s="400">
        <v>44291</v>
      </c>
      <c r="BY2333" s="40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400">
        <v>44292</v>
      </c>
      <c r="BY2334" s="40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400">
        <v>44293</v>
      </c>
      <c r="BY2335" s="40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400">
        <v>44294</v>
      </c>
      <c r="BY2336" s="40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400">
        <v>44295</v>
      </c>
      <c r="BY2337" s="40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400">
        <v>44298</v>
      </c>
      <c r="BY2338" s="40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400">
        <v>44299</v>
      </c>
      <c r="BY2339" s="40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400">
        <v>44300</v>
      </c>
      <c r="BY2340" s="400">
        <v>44322</v>
      </c>
      <c r="CB2340">
        <v>521388.647</v>
      </c>
      <c r="CC2340">
        <v>521388.647</v>
      </c>
    </row>
    <row r="2341" spans="75:81">
      <c r="BW2341">
        <v>65802</v>
      </c>
      <c r="BX2341" s="400">
        <v>44301</v>
      </c>
      <c r="BY2341" s="40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400">
        <v>44302</v>
      </c>
      <c r="BY2342" s="40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400">
        <v>44305</v>
      </c>
      <c r="BY2343" s="40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400">
        <v>44306</v>
      </c>
      <c r="BY2344" s="40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400">
        <v>44307</v>
      </c>
      <c r="BY2345" s="400">
        <v>44322</v>
      </c>
      <c r="CC2345">
        <v>0</v>
      </c>
    </row>
    <row r="2346" spans="75:81">
      <c r="BW2346">
        <v>65802</v>
      </c>
      <c r="BX2346" s="400">
        <v>44308</v>
      </c>
      <c r="BY2346" s="400">
        <v>44322</v>
      </c>
      <c r="CB2346">
        <v>450978.5123</v>
      </c>
      <c r="CC2346">
        <v>450978.5123</v>
      </c>
    </row>
    <row r="2347" spans="75:81">
      <c r="BW2347">
        <v>65802</v>
      </c>
      <c r="BX2347" s="400">
        <v>44309</v>
      </c>
      <c r="BY2347" s="40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400">
        <v>44312</v>
      </c>
      <c r="BY2348" s="40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400">
        <v>44313</v>
      </c>
      <c r="BY2349" s="40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400">
        <v>44314</v>
      </c>
      <c r="BY2350" s="40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400">
        <v>44315</v>
      </c>
      <c r="BY2351" s="40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400">
        <v>44316</v>
      </c>
      <c r="BY2352" s="40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topLeftCell="A4" zoomScale="90" zoomScaleNormal="90" workbookViewId="0">
      <selection activeCell="J19" sqref="J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522" t="s">
        <v>134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</row>
    <row r="2" spans="1:12" ht="26.25">
      <c r="A2" s="532" t="s">
        <v>234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</row>
    <row r="3" spans="1:12">
      <c r="D3" s="399"/>
      <c r="I3" s="399"/>
    </row>
    <row r="4" spans="1:12" ht="30" customHeight="1">
      <c r="D4" s="399"/>
      <c r="H4" s="523" t="s">
        <v>136</v>
      </c>
      <c r="I4" s="523"/>
      <c r="J4" s="523"/>
      <c r="K4" s="523"/>
    </row>
    <row r="7" spans="1:12">
      <c r="A7" s="531"/>
      <c r="B7" s="531"/>
      <c r="C7" s="531"/>
      <c r="D7" s="531"/>
      <c r="E7" s="531"/>
      <c r="F7" s="531"/>
      <c r="G7" s="531"/>
      <c r="H7" s="531"/>
      <c r="I7" s="531"/>
    </row>
    <row r="8" spans="1:12" ht="30" customHeight="1">
      <c r="A8" s="524" t="s">
        <v>51</v>
      </c>
      <c r="B8" s="468" t="s">
        <v>121</v>
      </c>
      <c r="C8" s="468"/>
      <c r="D8" s="468"/>
      <c r="E8" s="468"/>
      <c r="F8" s="468"/>
      <c r="G8" s="468"/>
      <c r="H8" s="468"/>
      <c r="I8" s="468"/>
      <c r="J8" s="468"/>
      <c r="K8" s="468"/>
      <c r="L8" s="196"/>
    </row>
    <row r="9" spans="1:12" ht="24" customHeight="1">
      <c r="A9" s="530"/>
      <c r="B9" s="149" t="s">
        <v>93</v>
      </c>
      <c r="C9" s="150" t="s">
        <v>94</v>
      </c>
      <c r="D9" s="150" t="s">
        <v>210</v>
      </c>
      <c r="E9" s="150" t="s">
        <v>95</v>
      </c>
      <c r="F9" s="150" t="s">
        <v>211</v>
      </c>
      <c r="G9" s="150" t="s">
        <v>96</v>
      </c>
      <c r="H9" s="150" t="s">
        <v>97</v>
      </c>
      <c r="I9" s="150" t="s">
        <v>98</v>
      </c>
      <c r="J9" s="150" t="s">
        <v>99</v>
      </c>
      <c r="K9" s="150" t="s">
        <v>100</v>
      </c>
      <c r="L9" s="149" t="s">
        <v>233</v>
      </c>
    </row>
    <row r="10" spans="1:12">
      <c r="A10" s="146">
        <v>2013</v>
      </c>
      <c r="B10" s="198">
        <v>66259.314129760009</v>
      </c>
      <c r="C10" s="198">
        <v>45387.694792629991</v>
      </c>
      <c r="D10" s="198">
        <v>1322.4187403600001</v>
      </c>
      <c r="E10" s="198">
        <v>7930.1432636299996</v>
      </c>
      <c r="F10" s="198">
        <v>162.16648499999999</v>
      </c>
      <c r="G10" s="198">
        <v>13379.57055778</v>
      </c>
      <c r="H10" s="198">
        <v>26689.692219339999</v>
      </c>
      <c r="I10" s="198">
        <v>296.45557739999992</v>
      </c>
      <c r="J10" s="198">
        <v>1890.1953615999998</v>
      </c>
      <c r="K10" s="198">
        <v>968.85988349000002</v>
      </c>
      <c r="L10" s="198">
        <v>164286.51101098998</v>
      </c>
    </row>
    <row r="11" spans="1:12">
      <c r="A11" s="146">
        <v>2014</v>
      </c>
      <c r="B11" s="197">
        <v>86325.763960030003</v>
      </c>
      <c r="C11" s="197">
        <v>55694.607866620005</v>
      </c>
      <c r="D11" s="197">
        <v>1385.57366931</v>
      </c>
      <c r="E11" s="197">
        <v>5405.2588243699993</v>
      </c>
      <c r="F11" s="197">
        <v>392.92641600000002</v>
      </c>
      <c r="G11" s="197">
        <v>11106.938348860001</v>
      </c>
      <c r="H11" s="197">
        <v>35272.324124940002</v>
      </c>
      <c r="I11" s="197">
        <v>351.83758999000003</v>
      </c>
      <c r="J11" s="197">
        <v>3265.6840180100003</v>
      </c>
      <c r="K11" s="197">
        <v>2045.4052063399997</v>
      </c>
      <c r="L11" s="197">
        <v>201246.32002446998</v>
      </c>
    </row>
    <row r="12" spans="1:12">
      <c r="A12" s="146">
        <v>2015</v>
      </c>
      <c r="B12" s="198">
        <v>97494.891864880003</v>
      </c>
      <c r="C12" s="198">
        <v>60629.910649199999</v>
      </c>
      <c r="D12" s="198">
        <v>1042.0222905600001</v>
      </c>
      <c r="E12" s="198">
        <v>3616.45774493</v>
      </c>
      <c r="F12" s="198">
        <v>0</v>
      </c>
      <c r="G12" s="198">
        <v>13604.866786389999</v>
      </c>
      <c r="H12" s="198">
        <v>21739.883653790002</v>
      </c>
      <c r="I12" s="198">
        <v>434.68009230000001</v>
      </c>
      <c r="J12" s="198">
        <v>3223.6679610900001</v>
      </c>
      <c r="K12" s="198">
        <v>6387.1903384999996</v>
      </c>
      <c r="L12" s="198">
        <v>208173.57138163998</v>
      </c>
    </row>
    <row r="13" spans="1:12">
      <c r="A13" s="146">
        <v>2016</v>
      </c>
      <c r="B13" s="197">
        <v>107188.45817010001</v>
      </c>
      <c r="C13" s="197">
        <v>73630.552417059997</v>
      </c>
      <c r="D13" s="197">
        <v>1137.67342431</v>
      </c>
      <c r="E13" s="197">
        <v>2047.62558173</v>
      </c>
      <c r="F13" s="197">
        <v>0</v>
      </c>
      <c r="G13" s="197">
        <v>10212.589160540001</v>
      </c>
      <c r="H13" s="197">
        <v>12910.211908719999</v>
      </c>
      <c r="I13" s="197">
        <v>60.727900580000004</v>
      </c>
      <c r="J13" s="197">
        <v>3635.1228124999998</v>
      </c>
      <c r="K13" s="197">
        <v>17467.660601759999</v>
      </c>
      <c r="L13" s="197">
        <v>228290.6219773</v>
      </c>
    </row>
    <row r="14" spans="1:12">
      <c r="A14" s="146">
        <v>2017</v>
      </c>
      <c r="B14" s="198">
        <v>108399.28981821</v>
      </c>
      <c r="C14" s="198">
        <v>73423.992838639999</v>
      </c>
      <c r="D14" s="198">
        <v>1077.8698750599999</v>
      </c>
      <c r="E14" s="198">
        <v>1207.42163142</v>
      </c>
      <c r="F14" s="198">
        <v>0</v>
      </c>
      <c r="G14" s="198">
        <v>8170.9631053800003</v>
      </c>
      <c r="H14" s="198">
        <v>9457.5639095799997</v>
      </c>
      <c r="I14" s="198">
        <v>82.360720069999999</v>
      </c>
      <c r="J14" s="198">
        <v>5073.2937427399993</v>
      </c>
      <c r="K14" s="198">
        <v>30153.766902929998</v>
      </c>
      <c r="L14" s="198">
        <v>237046.52254402998</v>
      </c>
    </row>
    <row r="15" spans="1:12">
      <c r="A15" s="146">
        <v>2018</v>
      </c>
      <c r="B15" s="197">
        <v>110330</v>
      </c>
      <c r="C15" s="197">
        <v>78549</v>
      </c>
      <c r="D15" s="197">
        <v>1103</v>
      </c>
      <c r="E15" s="197">
        <v>745</v>
      </c>
      <c r="F15" s="197">
        <v>0</v>
      </c>
      <c r="G15" s="197">
        <v>7709</v>
      </c>
      <c r="H15" s="197">
        <v>8245</v>
      </c>
      <c r="I15" s="197">
        <v>68</v>
      </c>
      <c r="J15" s="197">
        <v>6727</v>
      </c>
      <c r="K15" s="197">
        <v>35960</v>
      </c>
      <c r="L15" s="197">
        <v>249437</v>
      </c>
    </row>
    <row r="16" spans="1:12">
      <c r="A16" s="342">
        <v>2019</v>
      </c>
      <c r="B16" s="198">
        <v>115520.20417791</v>
      </c>
      <c r="C16" s="198">
        <v>77143.681273279988</v>
      </c>
      <c r="D16" s="198">
        <v>1014.76570538</v>
      </c>
      <c r="E16" s="198">
        <v>783.26341987000001</v>
      </c>
      <c r="F16" s="198">
        <v>0</v>
      </c>
      <c r="G16" s="198">
        <v>5166.0750560200004</v>
      </c>
      <c r="H16" s="198">
        <v>8825.5800670999997</v>
      </c>
      <c r="I16" s="198">
        <v>26.770663199999998</v>
      </c>
      <c r="J16" s="198">
        <v>9493.5122806600011</v>
      </c>
      <c r="K16" s="198">
        <v>42679.878434009996</v>
      </c>
      <c r="L16" s="198">
        <v>260653.73107743001</v>
      </c>
    </row>
    <row r="17" spans="1:12">
      <c r="A17" s="342">
        <v>2020</v>
      </c>
      <c r="B17" s="391">
        <v>124145.27817178</v>
      </c>
      <c r="C17" s="391">
        <v>79932.120505429994</v>
      </c>
      <c r="D17" s="391">
        <v>1080.8916578800001</v>
      </c>
      <c r="E17" s="391">
        <v>505.13931644000002</v>
      </c>
      <c r="F17" s="391">
        <v>0</v>
      </c>
      <c r="G17" s="391">
        <v>3874.9222146900001</v>
      </c>
      <c r="H17" s="391">
        <v>8218.0276273299987</v>
      </c>
      <c r="I17" s="391">
        <v>37.78127447</v>
      </c>
      <c r="J17" s="391">
        <v>10674.21326441</v>
      </c>
      <c r="K17" s="391">
        <v>48099.283366889998</v>
      </c>
      <c r="L17" s="391">
        <v>276567.65739932004</v>
      </c>
    </row>
    <row r="18" spans="1:12">
      <c r="A18" s="407">
        <v>2021</v>
      </c>
      <c r="B18" s="391">
        <v>152950.92211881001</v>
      </c>
      <c r="C18" s="391">
        <v>106150.13543996001</v>
      </c>
      <c r="D18" s="391">
        <v>35.373122420000001</v>
      </c>
      <c r="E18" s="391">
        <v>291.39823417000002</v>
      </c>
      <c r="F18" s="391">
        <v>0</v>
      </c>
      <c r="G18" s="391">
        <v>2556.1098033000003</v>
      </c>
      <c r="H18" s="391">
        <v>7374.8394126199992</v>
      </c>
      <c r="I18" s="391">
        <v>287.65402792000003</v>
      </c>
      <c r="J18" s="391">
        <v>20201.6753254</v>
      </c>
      <c r="K18" s="391">
        <v>67109.023019679997</v>
      </c>
      <c r="L18" s="391">
        <v>356957.13050427998</v>
      </c>
    </row>
    <row r="19" spans="1:12">
      <c r="A19" s="407">
        <v>2022</v>
      </c>
      <c r="B19" s="391">
        <v>159310.66813698001</v>
      </c>
      <c r="C19" s="391">
        <v>112751.63975936</v>
      </c>
      <c r="D19" s="391">
        <v>36.650066049999992</v>
      </c>
      <c r="E19" s="391">
        <v>298.22494199000005</v>
      </c>
      <c r="F19" s="391">
        <v>0</v>
      </c>
      <c r="G19" s="391">
        <v>1751.83817434</v>
      </c>
      <c r="H19" s="391">
        <v>12504.92220331</v>
      </c>
      <c r="I19" s="391">
        <v>1397.0848563699999</v>
      </c>
      <c r="J19" s="391">
        <v>21358.135456799999</v>
      </c>
      <c r="K19" s="391">
        <v>72713.731521270005</v>
      </c>
      <c r="L19" s="391">
        <v>382122.89511647006</v>
      </c>
    </row>
    <row r="20" spans="1:12" ht="15.75">
      <c r="A20" s="139" t="s">
        <v>309</v>
      </c>
      <c r="B20" s="391"/>
      <c r="C20" s="391"/>
      <c r="D20" s="391"/>
      <c r="E20" s="408"/>
      <c r="F20" s="391"/>
      <c r="G20" s="391"/>
      <c r="H20" s="391"/>
      <c r="I20" s="391"/>
      <c r="J20" s="391"/>
      <c r="K20" s="391"/>
      <c r="L20" s="391"/>
    </row>
    <row r="21" spans="1:12">
      <c r="A21" s="415"/>
      <c r="B21" s="415"/>
      <c r="C21" s="415"/>
      <c r="D21" s="415"/>
      <c r="E21" s="415"/>
      <c r="F21" s="415"/>
      <c r="G21" s="415"/>
      <c r="H21" s="415"/>
      <c r="I21" s="415"/>
      <c r="J21" s="409"/>
      <c r="K21" s="415"/>
    </row>
    <row r="22" spans="1:12">
      <c r="A22" s="73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7"/>
  <sheetViews>
    <sheetView showGridLines="0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47" t="s">
        <v>134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2" spans="1:18" ht="26.25">
      <c r="A2" s="548" t="s">
        <v>244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</row>
    <row r="3" spans="1:18" ht="39.950000000000003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133"/>
      <c r="L3" s="133"/>
      <c r="M3" s="133"/>
      <c r="N3" s="133"/>
      <c r="O3" s="170"/>
      <c r="P3" s="523" t="s">
        <v>136</v>
      </c>
      <c r="Q3" s="523"/>
      <c r="R3" s="79"/>
    </row>
    <row r="4" spans="1:18">
      <c r="A4" s="79" t="s">
        <v>142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79"/>
      <c r="M4" s="79"/>
      <c r="N4" s="79"/>
      <c r="O4" s="79"/>
      <c r="P4" s="79"/>
      <c r="Q4" s="79"/>
    </row>
    <row r="5" spans="1:18" s="223" customFormat="1" ht="30" customHeight="1">
      <c r="A5" s="552" t="s">
        <v>51</v>
      </c>
      <c r="B5" s="540" t="s">
        <v>117</v>
      </c>
      <c r="C5" s="541"/>
      <c r="D5" s="541"/>
      <c r="E5" s="541"/>
      <c r="F5" s="541"/>
      <c r="G5" s="541"/>
      <c r="H5" s="541"/>
      <c r="I5" s="134"/>
      <c r="J5" s="553" t="s">
        <v>51</v>
      </c>
      <c r="K5" s="540" t="s">
        <v>118</v>
      </c>
      <c r="L5" s="541"/>
      <c r="M5" s="541"/>
      <c r="N5" s="541"/>
      <c r="O5" s="541"/>
      <c r="P5" s="541"/>
      <c r="Q5" s="554"/>
    </row>
    <row r="6" spans="1:18" ht="30" customHeight="1">
      <c r="A6" s="538"/>
      <c r="B6" s="537" t="s">
        <v>83</v>
      </c>
      <c r="C6" s="537"/>
      <c r="D6" s="555"/>
      <c r="E6" s="536" t="s">
        <v>205</v>
      </c>
      <c r="F6" s="536" t="s">
        <v>92</v>
      </c>
      <c r="G6" s="536" t="s">
        <v>206</v>
      </c>
      <c r="H6" s="537" t="s">
        <v>75</v>
      </c>
      <c r="I6" s="135"/>
      <c r="J6" s="553"/>
      <c r="K6" s="537" t="s">
        <v>83</v>
      </c>
      <c r="L6" s="537"/>
      <c r="M6" s="537"/>
      <c r="N6" s="536" t="s">
        <v>205</v>
      </c>
      <c r="O6" s="536" t="s">
        <v>92</v>
      </c>
      <c r="P6" s="536" t="s">
        <v>206</v>
      </c>
      <c r="Q6" s="556" t="s">
        <v>75</v>
      </c>
    </row>
    <row r="7" spans="1:18" ht="27.95" customHeight="1">
      <c r="A7" s="539"/>
      <c r="B7" s="390" t="s">
        <v>90</v>
      </c>
      <c r="C7" s="137" t="s">
        <v>91</v>
      </c>
      <c r="D7" s="390" t="s">
        <v>54</v>
      </c>
      <c r="E7" s="536"/>
      <c r="F7" s="536"/>
      <c r="G7" s="536"/>
      <c r="H7" s="537"/>
      <c r="I7" s="135"/>
      <c r="J7" s="553"/>
      <c r="K7" s="390" t="s">
        <v>90</v>
      </c>
      <c r="L7" s="137" t="s">
        <v>91</v>
      </c>
      <c r="M7" s="390" t="s">
        <v>54</v>
      </c>
      <c r="N7" s="536"/>
      <c r="O7" s="536"/>
      <c r="P7" s="536"/>
      <c r="Q7" s="556"/>
    </row>
    <row r="8" spans="1:18">
      <c r="A8" s="138">
        <v>2013</v>
      </c>
      <c r="B8" s="200">
        <v>356551.15143999987</v>
      </c>
      <c r="C8" s="200">
        <v>222898.96718999968</v>
      </c>
      <c r="D8" s="200">
        <v>579450.11862999958</v>
      </c>
      <c r="E8" s="200">
        <v>10985.69532866</v>
      </c>
      <c r="F8" s="200">
        <v>1109.5522990100001</v>
      </c>
      <c r="G8" s="200">
        <v>25.074605999999999</v>
      </c>
      <c r="H8" s="200">
        <v>591570.4408636695</v>
      </c>
      <c r="I8" s="135"/>
      <c r="J8" s="138">
        <v>2013</v>
      </c>
      <c r="K8" s="200">
        <v>20000</v>
      </c>
      <c r="L8" s="200">
        <v>71053.856</v>
      </c>
      <c r="M8" s="200">
        <v>91053.856</v>
      </c>
      <c r="N8" s="200">
        <v>17324.716458580006</v>
      </c>
      <c r="O8" s="200">
        <v>1477.4057130399999</v>
      </c>
      <c r="P8" s="200">
        <v>0</v>
      </c>
      <c r="Q8" s="200">
        <v>109855.97817162001</v>
      </c>
    </row>
    <row r="9" spans="1:18">
      <c r="A9" s="138">
        <v>2014</v>
      </c>
      <c r="B9" s="199">
        <v>416385.5326300005</v>
      </c>
      <c r="C9" s="199">
        <v>254877.71776999932</v>
      </c>
      <c r="D9" s="199">
        <v>671263.25039999979</v>
      </c>
      <c r="E9" s="199">
        <v>17735.77895281</v>
      </c>
      <c r="F9" s="199">
        <v>1198.95469647</v>
      </c>
      <c r="G9" s="199">
        <v>22.525106000000001</v>
      </c>
      <c r="H9" s="199">
        <v>690220.50915527984</v>
      </c>
      <c r="I9" s="135"/>
      <c r="J9" s="138">
        <v>2014</v>
      </c>
      <c r="K9" s="199">
        <v>20000</v>
      </c>
      <c r="L9" s="199">
        <v>116453.89350630001</v>
      </c>
      <c r="M9" s="199">
        <v>136453.8935063</v>
      </c>
      <c r="N9" s="199">
        <v>23098.254872649999</v>
      </c>
      <c r="O9" s="199">
        <v>1203.4155956999994</v>
      </c>
      <c r="P9" s="199">
        <v>0</v>
      </c>
      <c r="Q9" s="199">
        <v>160755.56397464999</v>
      </c>
    </row>
    <row r="10" spans="1:18">
      <c r="A10" s="138">
        <v>2015</v>
      </c>
      <c r="B10" s="200">
        <v>479568.78009000083</v>
      </c>
      <c r="C10" s="200">
        <v>259688.48833999966</v>
      </c>
      <c r="D10" s="200">
        <v>739257.26843000052</v>
      </c>
      <c r="E10" s="200">
        <v>7667.5231917500005</v>
      </c>
      <c r="F10" s="200">
        <v>1415.31008552</v>
      </c>
      <c r="G10" s="200">
        <v>16.665106000000002</v>
      </c>
      <c r="H10" s="200">
        <v>748356.76681327063</v>
      </c>
      <c r="I10" s="135"/>
      <c r="J10" s="138">
        <v>2015</v>
      </c>
      <c r="K10" s="200">
        <v>10000</v>
      </c>
      <c r="L10" s="200">
        <v>65899.997499999998</v>
      </c>
      <c r="M10" s="200">
        <v>75899.997499999998</v>
      </c>
      <c r="N10" s="200">
        <v>9552.5000001400003</v>
      </c>
      <c r="O10" s="200">
        <v>1669.0484228800005</v>
      </c>
      <c r="P10" s="200">
        <v>0</v>
      </c>
      <c r="Q10" s="200">
        <v>87121.545923020007</v>
      </c>
    </row>
    <row r="11" spans="1:18">
      <c r="A11" s="138">
        <v>2016</v>
      </c>
      <c r="B11" s="199">
        <v>529842.92564999964</v>
      </c>
      <c r="C11" s="199">
        <v>252246.14596999934</v>
      </c>
      <c r="D11" s="199">
        <v>782089.07161999901</v>
      </c>
      <c r="E11" s="199">
        <v>8291.6794734899995</v>
      </c>
      <c r="F11" s="199">
        <v>1768.2821803100001</v>
      </c>
      <c r="G11" s="199">
        <v>14.275105999999999</v>
      </c>
      <c r="H11" s="199">
        <v>792163.30837979901</v>
      </c>
      <c r="I11" s="135"/>
      <c r="J11" s="138">
        <v>2016</v>
      </c>
      <c r="K11" s="199">
        <v>20000</v>
      </c>
      <c r="L11" s="199">
        <v>60316.984238999998</v>
      </c>
      <c r="M11" s="199">
        <v>80316.984238999998</v>
      </c>
      <c r="N11" s="199">
        <v>8837.6532899999984</v>
      </c>
      <c r="O11" s="199">
        <v>2333.946210959999</v>
      </c>
      <c r="P11" s="199">
        <v>0</v>
      </c>
      <c r="Q11" s="199">
        <v>91488.583739959999</v>
      </c>
    </row>
    <row r="12" spans="1:18">
      <c r="A12" s="138">
        <v>2017</v>
      </c>
      <c r="B12" s="200">
        <v>469731.62896999979</v>
      </c>
      <c r="C12" s="200">
        <v>278128.66514000023</v>
      </c>
      <c r="D12" s="200">
        <v>747860.29411000002</v>
      </c>
      <c r="E12" s="200">
        <v>25082.455562700001</v>
      </c>
      <c r="F12" s="200">
        <v>15167.59650277</v>
      </c>
      <c r="G12" s="200">
        <v>10.869802999999999</v>
      </c>
      <c r="H12" s="200">
        <v>788121.21597847005</v>
      </c>
      <c r="I12" s="135"/>
      <c r="J12" s="138">
        <v>2017</v>
      </c>
      <c r="K12" s="200">
        <v>0</v>
      </c>
      <c r="L12" s="200">
        <v>93038.81453631504</v>
      </c>
      <c r="M12" s="200">
        <v>93038.81453631504</v>
      </c>
      <c r="N12" s="200">
        <v>27743.670000040001</v>
      </c>
      <c r="O12" s="200">
        <v>33097.846666440011</v>
      </c>
      <c r="P12" s="200">
        <v>0</v>
      </c>
      <c r="Q12" s="200">
        <v>153880.33120279506</v>
      </c>
    </row>
    <row r="13" spans="1:18">
      <c r="A13" s="138">
        <v>2018</v>
      </c>
      <c r="B13" s="199">
        <v>230118</v>
      </c>
      <c r="C13" s="199">
        <v>345666.3507589699</v>
      </c>
      <c r="D13" s="199">
        <v>575784.3507589699</v>
      </c>
      <c r="E13" s="199">
        <v>21154</v>
      </c>
      <c r="F13" s="199">
        <v>27287</v>
      </c>
      <c r="G13" s="199">
        <v>0</v>
      </c>
      <c r="H13" s="199">
        <v>624225.35075897002</v>
      </c>
      <c r="I13" s="136"/>
      <c r="J13" s="138">
        <v>2018</v>
      </c>
      <c r="K13" s="412">
        <v>0</v>
      </c>
      <c r="L13" s="412">
        <v>143510</v>
      </c>
      <c r="M13" s="412">
        <v>143510</v>
      </c>
      <c r="N13" s="412">
        <v>28307.773954999997</v>
      </c>
      <c r="O13" s="412">
        <v>73607.832455020063</v>
      </c>
      <c r="P13" s="412">
        <v>0</v>
      </c>
      <c r="Q13" s="412">
        <v>245425.60641002003</v>
      </c>
    </row>
    <row r="14" spans="1:18">
      <c r="A14" s="138">
        <v>2019</v>
      </c>
      <c r="B14" s="200">
        <v>200753</v>
      </c>
      <c r="C14" s="200">
        <v>458961</v>
      </c>
      <c r="D14" s="200">
        <v>659714</v>
      </c>
      <c r="E14" s="200">
        <v>30955</v>
      </c>
      <c r="F14" s="200">
        <v>7074</v>
      </c>
      <c r="G14" s="200">
        <v>0</v>
      </c>
      <c r="H14" s="200">
        <v>697742</v>
      </c>
      <c r="I14" s="136"/>
      <c r="J14" s="138">
        <v>2019</v>
      </c>
      <c r="K14" s="413">
        <v>0</v>
      </c>
      <c r="L14" s="413">
        <v>177427</v>
      </c>
      <c r="M14" s="413">
        <v>177427</v>
      </c>
      <c r="N14" s="413">
        <v>35488</v>
      </c>
      <c r="O14" s="413">
        <v>32024</v>
      </c>
      <c r="P14" s="200">
        <v>0</v>
      </c>
      <c r="Q14" s="413">
        <v>244939</v>
      </c>
    </row>
    <row r="15" spans="1:18">
      <c r="A15" s="138">
        <v>2020</v>
      </c>
      <c r="B15" s="410">
        <v>162707.08583000011</v>
      </c>
      <c r="C15" s="410">
        <v>499675.9883300002</v>
      </c>
      <c r="D15" s="410">
        <v>662383.07415999996</v>
      </c>
      <c r="E15" s="410">
        <v>32942.656961799999</v>
      </c>
      <c r="F15" s="410">
        <v>958.8039028500001</v>
      </c>
      <c r="G15" s="410">
        <v>0</v>
      </c>
      <c r="H15" s="410">
        <v>696284.53502464993</v>
      </c>
      <c r="I15" s="136"/>
      <c r="J15" s="138">
        <v>2020</v>
      </c>
      <c r="K15" s="412">
        <v>0</v>
      </c>
      <c r="L15" s="412">
        <v>111079.953717</v>
      </c>
      <c r="M15" s="412">
        <v>111079.953717</v>
      </c>
      <c r="N15" s="412">
        <v>21262.696</v>
      </c>
      <c r="O15" s="412">
        <v>67.481896140000003</v>
      </c>
      <c r="P15" s="412">
        <v>0</v>
      </c>
      <c r="Q15" s="412">
        <v>132410.13161313999</v>
      </c>
    </row>
    <row r="16" spans="1:18">
      <c r="A16" s="138">
        <v>2021</v>
      </c>
      <c r="B16" s="200">
        <v>152578.93697000007</v>
      </c>
      <c r="C16" s="200">
        <v>667719.24163999828</v>
      </c>
      <c r="D16" s="200">
        <v>820298.17861000006</v>
      </c>
      <c r="E16" s="200">
        <v>39686.15210947</v>
      </c>
      <c r="F16" s="200">
        <v>1190.54552861</v>
      </c>
      <c r="G16" s="200">
        <v>0</v>
      </c>
      <c r="H16" s="200">
        <v>861174.87624808005</v>
      </c>
      <c r="I16" s="136"/>
      <c r="J16" s="411">
        <v>2021</v>
      </c>
      <c r="K16" s="413">
        <v>0</v>
      </c>
      <c r="L16" s="413">
        <v>242464.64382188002</v>
      </c>
      <c r="M16" s="413">
        <v>242464.64382188002</v>
      </c>
      <c r="N16" s="413">
        <v>2345.60916666</v>
      </c>
      <c r="O16" s="413">
        <v>1625.23115194</v>
      </c>
      <c r="P16" s="200">
        <v>0</v>
      </c>
      <c r="Q16" s="413">
        <v>246435.48414048002</v>
      </c>
    </row>
    <row r="17" spans="1:19">
      <c r="A17" s="411" t="s">
        <v>292</v>
      </c>
      <c r="B17" s="410">
        <v>157390.38476000004</v>
      </c>
      <c r="C17" s="410">
        <v>720396.71923999849</v>
      </c>
      <c r="D17" s="410">
        <v>877787.10399999854</v>
      </c>
      <c r="E17" s="410">
        <v>78351.146605279995</v>
      </c>
      <c r="F17" s="410">
        <v>1078.5841730499999</v>
      </c>
      <c r="G17" s="410">
        <v>0</v>
      </c>
      <c r="H17" s="410">
        <v>957216.83477832854</v>
      </c>
      <c r="I17" s="51"/>
      <c r="J17" s="411">
        <v>2022</v>
      </c>
      <c r="K17" s="412">
        <v>0</v>
      </c>
      <c r="L17" s="412">
        <v>67913.342999999993</v>
      </c>
      <c r="M17" s="412">
        <v>67913.342999999993</v>
      </c>
      <c r="N17" s="412">
        <v>1448.4351722700001</v>
      </c>
      <c r="O17" s="412">
        <v>394.67729800000001</v>
      </c>
      <c r="P17" s="412">
        <v>0</v>
      </c>
      <c r="Q17" s="412">
        <v>69756.455470269982</v>
      </c>
      <c r="R17" s="51"/>
      <c r="S17" s="51"/>
    </row>
    <row r="18" spans="1:19" ht="15.75">
      <c r="A18" s="139" t="s">
        <v>309</v>
      </c>
      <c r="B18" s="410"/>
      <c r="C18" s="410"/>
      <c r="D18" s="410"/>
      <c r="E18" s="410"/>
      <c r="F18" s="410"/>
      <c r="G18" s="410"/>
      <c r="H18" s="410"/>
      <c r="I18" s="139"/>
      <c r="J18" s="139" t="s">
        <v>309</v>
      </c>
      <c r="K18" s="414"/>
      <c r="L18" s="414"/>
      <c r="M18" s="414"/>
      <c r="N18" s="414"/>
      <c r="O18" s="414"/>
      <c r="P18" s="414"/>
      <c r="Q18" s="414"/>
    </row>
    <row r="19" spans="1:19" ht="15.75">
      <c r="A19" s="139" t="s">
        <v>113</v>
      </c>
      <c r="B19" s="139"/>
      <c r="C19" s="139"/>
      <c r="D19" s="363"/>
      <c r="E19" s="139"/>
      <c r="F19" s="139"/>
      <c r="G19" s="139"/>
      <c r="H19" s="363"/>
      <c r="J19" s="139" t="s">
        <v>113</v>
      </c>
      <c r="K19" s="139"/>
      <c r="L19" s="79"/>
      <c r="M19" s="79"/>
      <c r="N19" s="79"/>
      <c r="O19" s="79"/>
      <c r="P19" s="79"/>
      <c r="Q19" s="79"/>
    </row>
    <row r="22" spans="1:19" ht="30" customHeight="1">
      <c r="A22" s="538" t="s">
        <v>51</v>
      </c>
      <c r="B22" s="540" t="s">
        <v>207</v>
      </c>
      <c r="C22" s="541"/>
      <c r="D22" s="541"/>
      <c r="E22" s="541"/>
      <c r="F22" s="541"/>
      <c r="G22" s="541"/>
      <c r="I22" s="135"/>
    </row>
    <row r="23" spans="1:19" ht="27.95" customHeight="1">
      <c r="A23" s="539"/>
      <c r="B23" s="542" t="s">
        <v>247</v>
      </c>
      <c r="C23" s="543"/>
      <c r="D23" s="544" t="s">
        <v>208</v>
      </c>
      <c r="E23" s="545"/>
      <c r="F23" s="546" t="s">
        <v>54</v>
      </c>
      <c r="G23" s="546"/>
      <c r="I23" s="135"/>
    </row>
    <row r="24" spans="1:19">
      <c r="A24" s="146">
        <v>2012</v>
      </c>
      <c r="B24" s="534">
        <v>136433.8264965596</v>
      </c>
      <c r="C24" s="534"/>
      <c r="D24" s="534">
        <v>271414.68102271273</v>
      </c>
      <c r="E24" s="534"/>
      <c r="F24" s="534">
        <v>407848.50751927233</v>
      </c>
      <c r="G24" s="534"/>
    </row>
    <row r="25" spans="1:19">
      <c r="A25" s="146">
        <v>2013</v>
      </c>
      <c r="B25" s="535">
        <v>179658.20741305963</v>
      </c>
      <c r="C25" s="535"/>
      <c r="D25" s="535">
        <v>245051.24890490904</v>
      </c>
      <c r="E25" s="535"/>
      <c r="F25" s="535">
        <v>424709.45631796867</v>
      </c>
      <c r="G25" s="535"/>
    </row>
    <row r="26" spans="1:19">
      <c r="A26" s="146">
        <v>2014</v>
      </c>
      <c r="B26" s="534">
        <v>200051.18408809029</v>
      </c>
      <c r="C26" s="534"/>
      <c r="D26" s="534">
        <v>284719.25746711413</v>
      </c>
      <c r="E26" s="534"/>
      <c r="F26" s="534">
        <v>484770.44155520445</v>
      </c>
      <c r="G26" s="534"/>
    </row>
    <row r="27" spans="1:19">
      <c r="A27" s="146">
        <v>2015</v>
      </c>
      <c r="B27" s="535">
        <v>299711.80361061043</v>
      </c>
      <c r="C27" s="535"/>
      <c r="D27" s="535">
        <v>293761.17606701818</v>
      </c>
      <c r="E27" s="535"/>
      <c r="F27" s="535">
        <v>593472.97967762861</v>
      </c>
      <c r="G27" s="535"/>
    </row>
    <row r="28" spans="1:19">
      <c r="A28" s="146">
        <v>2016</v>
      </c>
      <c r="B28" s="534">
        <v>300078.83714584087</v>
      </c>
      <c r="C28" s="534"/>
      <c r="D28" s="534">
        <v>235670.34352526825</v>
      </c>
      <c r="E28" s="534"/>
      <c r="F28" s="534">
        <v>535749.18067110912</v>
      </c>
      <c r="G28" s="534"/>
    </row>
    <row r="29" spans="1:19">
      <c r="A29" s="146">
        <v>2017</v>
      </c>
      <c r="B29" s="535">
        <v>545768.96585423045</v>
      </c>
      <c r="C29" s="535"/>
      <c r="D29" s="535">
        <v>206128.49939402199</v>
      </c>
      <c r="E29" s="535"/>
      <c r="F29" s="535">
        <v>751897.4652482525</v>
      </c>
      <c r="G29" s="535"/>
    </row>
    <row r="30" spans="1:19">
      <c r="A30" s="146">
        <v>2018</v>
      </c>
      <c r="B30" s="534">
        <v>271483.38273928122</v>
      </c>
      <c r="C30" s="534"/>
      <c r="D30" s="534">
        <v>259577.13468510221</v>
      </c>
      <c r="E30" s="534"/>
      <c r="F30" s="534">
        <v>531060.51742438343</v>
      </c>
      <c r="G30" s="534"/>
    </row>
    <row r="31" spans="1:19">
      <c r="A31" s="146">
        <v>2019</v>
      </c>
      <c r="B31" s="535">
        <v>149820.39877857972</v>
      </c>
      <c r="C31" s="535"/>
      <c r="D31" s="535">
        <v>449753.91531307576</v>
      </c>
      <c r="E31" s="535"/>
      <c r="F31" s="535">
        <v>599574.31409165543</v>
      </c>
      <c r="G31" s="535"/>
    </row>
    <row r="32" spans="1:19">
      <c r="A32" s="146">
        <v>2020</v>
      </c>
      <c r="B32" s="533">
        <v>249467.63809872672</v>
      </c>
      <c r="C32" s="534"/>
      <c r="D32" s="534">
        <v>521503.18138408236</v>
      </c>
      <c r="E32" s="534"/>
      <c r="F32" s="534">
        <v>770970.81948280905</v>
      </c>
      <c r="G32" s="534"/>
    </row>
    <row r="33" spans="1:11">
      <c r="A33" s="146">
        <v>2021</v>
      </c>
      <c r="B33" s="558">
        <v>279360.14237814065</v>
      </c>
      <c r="C33" s="535"/>
      <c r="D33" s="559">
        <v>508669.31500435021</v>
      </c>
      <c r="E33" s="535"/>
      <c r="F33" s="559">
        <v>788029.45738249086</v>
      </c>
      <c r="G33" s="535"/>
      <c r="J33" s="557"/>
      <c r="K33" s="557"/>
    </row>
    <row r="34" spans="1:11">
      <c r="A34" s="146" t="s">
        <v>292</v>
      </c>
      <c r="B34" s="533">
        <v>113075.11153932032</v>
      </c>
      <c r="C34" s="534"/>
      <c r="D34" s="534">
        <v>234976.28150914749</v>
      </c>
      <c r="E34" s="534"/>
      <c r="F34" s="534">
        <v>348051.39304846781</v>
      </c>
      <c r="G34" s="534"/>
    </row>
    <row r="35" spans="1:11" ht="15.75">
      <c r="A35" s="139" t="s">
        <v>306</v>
      </c>
      <c r="B35" s="51"/>
      <c r="C35" s="51"/>
      <c r="D35" s="51"/>
    </row>
    <row r="36" spans="1:11" ht="15.75">
      <c r="A36" s="226" t="s">
        <v>248</v>
      </c>
      <c r="B36" s="51"/>
      <c r="C36" s="51"/>
      <c r="D36" s="51"/>
      <c r="H36" t="s">
        <v>142</v>
      </c>
    </row>
    <row r="37" spans="1:11">
      <c r="A37" s="54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4:C34"/>
    <mergeCell ref="D34:E34"/>
    <mergeCell ref="F34:G34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93" customWidth="1"/>
    <col min="2" max="2" width="24.140625" style="293" customWidth="1"/>
    <col min="3" max="3" width="11.140625" style="293" customWidth="1"/>
    <col min="4" max="5" width="10.85546875" style="293" customWidth="1"/>
    <col min="6" max="9" width="11" style="293" customWidth="1"/>
    <col min="10" max="10" width="12.42578125" style="293" customWidth="1"/>
    <col min="11" max="11" width="11.140625" style="293" customWidth="1"/>
    <col min="12" max="12" width="11.85546875" style="293" customWidth="1"/>
    <col min="13" max="13" width="12.42578125" style="293" customWidth="1"/>
    <col min="14" max="14" width="13" style="293" customWidth="1"/>
    <col min="15" max="15" width="3" style="293" customWidth="1"/>
    <col min="16" max="16" width="41.5703125" style="293" customWidth="1"/>
    <col min="17" max="17" width="19.42578125" style="293" customWidth="1"/>
    <col min="18" max="18" width="10.140625" style="293" customWidth="1"/>
    <col min="19" max="19" width="7.42578125" style="293" customWidth="1"/>
    <col min="20" max="20" width="2.5703125" style="293" customWidth="1"/>
    <col min="21" max="21" width="11" style="293" customWidth="1"/>
    <col min="22" max="22" width="7.5703125" style="293" customWidth="1"/>
    <col min="23" max="23" width="5.5703125" style="293" customWidth="1"/>
    <col min="24" max="24" width="6.85546875" style="293" customWidth="1"/>
    <col min="25" max="25" width="1.42578125" style="293" customWidth="1"/>
    <col min="26" max="26" width="2" style="293" customWidth="1"/>
    <col min="27" max="27" width="1.140625" style="293" customWidth="1"/>
    <col min="28" max="28" width="1.85546875" style="293" customWidth="1"/>
    <col min="29" max="29" width="10.5703125" style="293" customWidth="1"/>
    <col min="30" max="30" width="8.42578125" style="293" customWidth="1"/>
    <col min="31" max="31" width="2.42578125" style="293" customWidth="1"/>
    <col min="32" max="32" width="2.85546875" style="293" customWidth="1"/>
    <col min="33" max="33" width="4.140625" style="293" customWidth="1"/>
    <col min="34" max="16384" width="8.85546875" style="293"/>
  </cols>
  <sheetData>
    <row r="1" spans="1:32" ht="21">
      <c r="A1" s="419" t="s">
        <v>134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</row>
    <row r="2" spans="1:32" ht="18">
      <c r="A2" s="294"/>
      <c r="B2" s="295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</row>
    <row r="3" spans="1:32" ht="18">
      <c r="A3" s="296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7"/>
      <c r="V3" s="297"/>
      <c r="W3" s="297"/>
      <c r="X3" s="297"/>
      <c r="Y3" s="297"/>
      <c r="Z3" s="297"/>
      <c r="AA3" s="297"/>
      <c r="AB3" s="297"/>
      <c r="AC3" s="298"/>
      <c r="AD3" s="171"/>
      <c r="AE3" s="297"/>
      <c r="AF3" s="294"/>
    </row>
    <row r="4" spans="1:32" ht="26.25">
      <c r="C4" s="299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7"/>
      <c r="V4" s="297"/>
      <c r="W4" s="297"/>
      <c r="X4" s="297"/>
      <c r="Y4" s="297"/>
      <c r="Z4" s="297"/>
      <c r="AA4" s="297"/>
      <c r="AB4" s="297"/>
      <c r="AC4" s="298"/>
      <c r="AD4" s="171"/>
      <c r="AE4" s="297"/>
      <c r="AF4" s="294"/>
    </row>
    <row r="5" spans="1:32" ht="26.25">
      <c r="A5" s="294"/>
      <c r="B5" s="300"/>
      <c r="C5" s="299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563"/>
      <c r="R5" s="563"/>
      <c r="S5" s="563"/>
      <c r="T5" s="294"/>
      <c r="U5" s="297"/>
      <c r="V5" s="297"/>
      <c r="W5" s="297"/>
      <c r="X5" s="297"/>
      <c r="Y5" s="297"/>
      <c r="Z5" s="297"/>
      <c r="AA5" s="297"/>
      <c r="AB5" s="297"/>
      <c r="AC5" s="298"/>
      <c r="AD5" s="171"/>
      <c r="AE5" s="297"/>
      <c r="AF5" s="294"/>
    </row>
    <row r="6" spans="1:32" ht="26.25">
      <c r="A6" s="294"/>
      <c r="B6" s="301"/>
      <c r="C6" s="299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7"/>
      <c r="V6" s="297"/>
      <c r="W6" s="297"/>
      <c r="X6" s="297"/>
      <c r="Y6" s="297"/>
      <c r="Z6" s="297"/>
      <c r="AA6" s="297"/>
      <c r="AB6" s="297"/>
      <c r="AC6" s="298"/>
      <c r="AD6" s="171"/>
      <c r="AE6" s="297"/>
      <c r="AF6" s="294"/>
    </row>
    <row r="7" spans="1:32" ht="26.25">
      <c r="A7" s="294"/>
      <c r="B7" s="302"/>
      <c r="C7" s="299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7"/>
      <c r="V7" s="297"/>
      <c r="W7" s="297"/>
      <c r="X7" s="297"/>
      <c r="Y7" s="297"/>
      <c r="Z7" s="297"/>
      <c r="AA7" s="297"/>
      <c r="AB7" s="297"/>
      <c r="AC7" s="298"/>
      <c r="AD7" s="171"/>
      <c r="AE7" s="297"/>
      <c r="AF7" s="294"/>
    </row>
    <row r="8" spans="1:32" ht="26.25">
      <c r="A8" s="294"/>
      <c r="B8" s="303"/>
      <c r="C8" s="299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7"/>
      <c r="V8" s="297"/>
      <c r="W8" s="297"/>
      <c r="X8" s="297"/>
      <c r="Y8" s="297"/>
      <c r="Z8" s="297"/>
      <c r="AA8" s="297"/>
      <c r="AB8" s="297"/>
      <c r="AC8" s="298"/>
      <c r="AD8" s="171"/>
      <c r="AE8" s="297"/>
      <c r="AF8" s="294"/>
    </row>
    <row r="9" spans="1:32" ht="26.25">
      <c r="A9" s="294"/>
      <c r="B9" s="304"/>
      <c r="C9" s="299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7"/>
      <c r="V9" s="297"/>
      <c r="W9" s="297"/>
      <c r="X9" s="297"/>
      <c r="Y9" s="297"/>
      <c r="Z9" s="297"/>
      <c r="AA9" s="297"/>
      <c r="AB9" s="297"/>
      <c r="AC9" s="298"/>
      <c r="AD9" s="171"/>
      <c r="AE9" s="297"/>
      <c r="AF9" s="294"/>
    </row>
    <row r="10" spans="1:32" ht="26.25">
      <c r="A10" s="294"/>
      <c r="B10" s="305"/>
      <c r="C10" s="299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306"/>
      <c r="Q10" s="294"/>
      <c r="R10" s="294"/>
      <c r="S10" s="294"/>
      <c r="T10" s="294"/>
      <c r="U10" s="297"/>
      <c r="V10" s="297"/>
      <c r="W10" s="297"/>
      <c r="X10" s="297"/>
      <c r="Y10" s="297"/>
      <c r="Z10" s="297"/>
      <c r="AA10" s="297"/>
      <c r="AB10" s="297"/>
      <c r="AC10" s="298"/>
      <c r="AD10" s="171"/>
      <c r="AE10" s="297"/>
      <c r="AF10" s="294"/>
    </row>
    <row r="11" spans="1:32" ht="26.25">
      <c r="A11" s="294"/>
      <c r="B11" s="307"/>
      <c r="C11" s="299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W11" s="297"/>
      <c r="X11" s="297"/>
      <c r="Y11" s="297"/>
      <c r="Z11" s="297"/>
      <c r="AA11" s="297"/>
      <c r="AB11" s="297"/>
      <c r="AC11" s="298"/>
      <c r="AD11" s="171"/>
      <c r="AE11" s="297"/>
      <c r="AF11" s="294"/>
    </row>
    <row r="12" spans="1:32" ht="26.25">
      <c r="A12" s="294"/>
      <c r="B12" s="307"/>
      <c r="C12" s="299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7"/>
      <c r="V12" s="297"/>
      <c r="W12" s="297"/>
      <c r="X12" s="297"/>
      <c r="Y12" s="297"/>
      <c r="Z12" s="297"/>
      <c r="AA12" s="297"/>
      <c r="AB12" s="297"/>
      <c r="AC12" s="298"/>
      <c r="AD12" s="171"/>
      <c r="AE12" s="297"/>
      <c r="AF12" s="294"/>
    </row>
    <row r="13" spans="1:32" ht="26.25">
      <c r="A13" s="294"/>
      <c r="B13" s="307"/>
      <c r="C13" s="299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7"/>
      <c r="V13" s="297"/>
      <c r="W13" s="297"/>
      <c r="X13" s="297"/>
      <c r="Y13" s="297"/>
      <c r="Z13" s="297"/>
      <c r="AA13" s="297"/>
      <c r="AB13" s="297"/>
      <c r="AC13" s="298"/>
      <c r="AD13" s="171"/>
      <c r="AE13" s="297"/>
      <c r="AF13" s="294"/>
    </row>
    <row r="14" spans="1:32" ht="26.25">
      <c r="A14" s="294"/>
      <c r="B14" s="307"/>
      <c r="C14" s="299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7"/>
      <c r="V14" s="297"/>
      <c r="W14" s="297"/>
      <c r="X14" s="297"/>
      <c r="Y14" s="297"/>
      <c r="Z14" s="297"/>
      <c r="AA14" s="297"/>
      <c r="AB14" s="297"/>
      <c r="AC14" s="298"/>
      <c r="AD14" s="171"/>
      <c r="AE14" s="297"/>
      <c r="AF14" s="294"/>
    </row>
    <row r="15" spans="1:32" ht="26.25">
      <c r="A15" s="294"/>
      <c r="B15" s="307"/>
      <c r="C15" s="299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7"/>
      <c r="V15" s="297"/>
      <c r="W15" s="297"/>
      <c r="X15" s="297"/>
      <c r="Y15" s="297"/>
      <c r="Z15" s="297"/>
      <c r="AA15" s="297"/>
      <c r="AB15" s="297"/>
      <c r="AC15" s="298"/>
      <c r="AD15" s="171"/>
      <c r="AE15" s="297"/>
      <c r="AF15" s="294"/>
    </row>
    <row r="16" spans="1:32" ht="26.25">
      <c r="A16" s="294"/>
      <c r="B16" s="307"/>
      <c r="C16" s="299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7"/>
      <c r="V16" s="297"/>
      <c r="W16" s="297"/>
      <c r="X16" s="297"/>
      <c r="Y16" s="297"/>
      <c r="Z16" s="297"/>
      <c r="AA16" s="297"/>
      <c r="AB16" s="297"/>
      <c r="AC16" s="308"/>
      <c r="AD16" s="172"/>
      <c r="AE16" s="297"/>
      <c r="AF16" s="294"/>
    </row>
    <row r="17" spans="1:32" ht="26.25">
      <c r="A17" s="294"/>
      <c r="B17" s="307"/>
      <c r="C17" s="299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7"/>
      <c r="V17" s="297"/>
      <c r="W17" s="297"/>
      <c r="X17" s="297"/>
      <c r="Y17" s="297"/>
      <c r="Z17" s="297"/>
      <c r="AA17" s="297"/>
      <c r="AB17" s="297"/>
      <c r="AC17" s="308"/>
      <c r="AD17" s="172"/>
      <c r="AE17" s="297"/>
      <c r="AF17" s="294"/>
    </row>
    <row r="18" spans="1:32" ht="26.25">
      <c r="A18" s="294"/>
      <c r="B18" s="307"/>
      <c r="C18" s="299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7"/>
      <c r="V18" s="297"/>
      <c r="W18" s="297"/>
      <c r="X18" s="297"/>
      <c r="Y18" s="297"/>
      <c r="Z18" s="297"/>
      <c r="AA18" s="297"/>
      <c r="AB18" s="297"/>
      <c r="AC18" s="308"/>
      <c r="AD18" s="172"/>
      <c r="AE18" s="297"/>
      <c r="AF18" s="294"/>
    </row>
    <row r="19" spans="1:32" ht="26.25">
      <c r="A19" s="294"/>
      <c r="B19" s="307"/>
      <c r="C19" s="299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7"/>
      <c r="V19" s="297"/>
      <c r="W19" s="297"/>
      <c r="X19" s="297"/>
      <c r="Y19" s="297"/>
      <c r="Z19" s="297"/>
      <c r="AA19" s="297"/>
      <c r="AB19" s="297"/>
      <c r="AC19" s="308"/>
      <c r="AD19" s="172"/>
      <c r="AE19" s="297"/>
      <c r="AF19" s="294"/>
    </row>
    <row r="20" spans="1:32" ht="26.25">
      <c r="A20" s="294"/>
      <c r="B20" s="307"/>
      <c r="C20" s="299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7"/>
      <c r="V20" s="297"/>
      <c r="W20" s="297"/>
      <c r="X20" s="297"/>
      <c r="Y20" s="297"/>
      <c r="Z20" s="297"/>
      <c r="AA20" s="297"/>
      <c r="AB20" s="297"/>
      <c r="AC20" s="308"/>
      <c r="AD20" s="172"/>
      <c r="AE20" s="297"/>
      <c r="AF20" s="294"/>
    </row>
    <row r="21" spans="1:32" ht="26.25">
      <c r="A21" s="294"/>
      <c r="B21" s="307"/>
      <c r="C21" s="299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7"/>
      <c r="V21" s="297"/>
      <c r="W21" s="297"/>
      <c r="X21" s="297"/>
      <c r="Y21" s="297"/>
      <c r="Z21" s="297"/>
      <c r="AA21" s="297"/>
      <c r="AB21" s="297"/>
      <c r="AC21" s="308"/>
      <c r="AD21" s="172"/>
      <c r="AE21" s="297"/>
      <c r="AF21" s="294"/>
    </row>
    <row r="22" spans="1:32" ht="26.25">
      <c r="A22" s="294"/>
      <c r="B22" s="307"/>
      <c r="C22" s="299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7"/>
      <c r="V22" s="297"/>
      <c r="W22" s="297"/>
      <c r="X22" s="297"/>
      <c r="Y22" s="297"/>
      <c r="Z22" s="297"/>
      <c r="AA22" s="297"/>
      <c r="AB22" s="297"/>
      <c r="AC22" s="308"/>
      <c r="AD22" s="172"/>
      <c r="AE22" s="297"/>
      <c r="AF22" s="294"/>
    </row>
    <row r="23" spans="1:32" ht="26.25">
      <c r="A23" s="294"/>
      <c r="B23" s="299"/>
      <c r="C23" s="299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7"/>
      <c r="V23" s="297"/>
      <c r="W23" s="297"/>
      <c r="X23" s="297"/>
      <c r="Y23" s="297"/>
      <c r="Z23" s="297"/>
      <c r="AA23" s="297"/>
      <c r="AB23" s="297"/>
      <c r="AC23" s="308"/>
      <c r="AD23" s="172"/>
      <c r="AE23" s="297"/>
      <c r="AF23" s="294"/>
    </row>
    <row r="24" spans="1:32" ht="26.25">
      <c r="A24" s="294"/>
      <c r="B24" s="299"/>
      <c r="C24" s="29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7"/>
      <c r="V24" s="297"/>
      <c r="W24" s="297"/>
      <c r="X24" s="297"/>
      <c r="Y24" s="297"/>
      <c r="Z24" s="297"/>
      <c r="AA24" s="297"/>
      <c r="AB24" s="297"/>
      <c r="AC24" s="308"/>
      <c r="AD24" s="172"/>
      <c r="AE24" s="297"/>
      <c r="AF24" s="294"/>
    </row>
    <row r="25" spans="1:32" ht="26.25">
      <c r="A25" s="294"/>
      <c r="B25" s="299"/>
      <c r="C25" s="299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7"/>
      <c r="V25" s="297"/>
      <c r="W25" s="297"/>
      <c r="X25" s="297"/>
      <c r="Y25" s="297"/>
      <c r="Z25" s="297"/>
      <c r="AA25" s="297"/>
      <c r="AB25" s="297"/>
      <c r="AC25" s="308"/>
      <c r="AD25" s="172"/>
      <c r="AE25" s="297"/>
      <c r="AF25" s="294"/>
    </row>
    <row r="26" spans="1:32" ht="26.25">
      <c r="A26" s="294"/>
      <c r="B26" s="299"/>
      <c r="C26" s="299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7"/>
      <c r="V26" s="297"/>
      <c r="W26" s="297"/>
      <c r="X26" s="297"/>
      <c r="Y26" s="297"/>
      <c r="Z26" s="297"/>
      <c r="AA26" s="297"/>
      <c r="AB26" s="297"/>
      <c r="AC26" s="308"/>
      <c r="AD26" s="172"/>
      <c r="AE26" s="297"/>
      <c r="AF26" s="294"/>
    </row>
    <row r="27" spans="1:32" ht="26.25">
      <c r="A27" s="294"/>
      <c r="B27" s="299"/>
      <c r="C27" s="299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7"/>
      <c r="V27" s="297"/>
      <c r="W27" s="297"/>
      <c r="X27" s="297"/>
      <c r="Y27" s="297"/>
      <c r="Z27" s="297"/>
      <c r="AA27" s="297"/>
      <c r="AB27" s="297"/>
      <c r="AC27" s="308"/>
      <c r="AD27" s="172"/>
      <c r="AE27" s="297"/>
      <c r="AF27" s="294"/>
    </row>
    <row r="28" spans="1:32" ht="26.25">
      <c r="A28" s="294"/>
      <c r="B28" s="299"/>
      <c r="C28" s="299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7"/>
      <c r="V28" s="297"/>
      <c r="W28" s="297"/>
      <c r="X28" s="297"/>
      <c r="Y28" s="297"/>
      <c r="Z28" s="297"/>
      <c r="AA28" s="297"/>
      <c r="AB28" s="297"/>
      <c r="AC28" s="308"/>
      <c r="AD28" s="172"/>
      <c r="AE28" s="297"/>
      <c r="AF28" s="294"/>
    </row>
    <row r="29" spans="1:32" ht="26.25">
      <c r="A29" s="294"/>
      <c r="B29" s="299"/>
      <c r="C29" s="299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7"/>
      <c r="V29" s="297"/>
      <c r="W29" s="297"/>
      <c r="X29" s="297"/>
      <c r="Y29" s="297"/>
      <c r="Z29" s="297"/>
      <c r="AA29" s="297"/>
      <c r="AB29" s="297"/>
      <c r="AC29" s="308"/>
      <c r="AD29" s="172"/>
      <c r="AE29" s="297"/>
      <c r="AF29" s="294"/>
    </row>
    <row r="30" spans="1:32" ht="26.25">
      <c r="A30" s="294"/>
      <c r="B30" s="299"/>
      <c r="C30" s="299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7"/>
      <c r="V30" s="297"/>
      <c r="W30" s="297"/>
      <c r="X30" s="297"/>
      <c r="Y30" s="297"/>
      <c r="Z30" s="297"/>
      <c r="AA30" s="297"/>
      <c r="AB30" s="297"/>
      <c r="AC30" s="308"/>
      <c r="AD30" s="172"/>
      <c r="AE30" s="297"/>
      <c r="AF30" s="294"/>
    </row>
    <row r="31" spans="1:32" ht="26.25">
      <c r="A31" s="294"/>
      <c r="B31" s="299"/>
      <c r="C31" s="299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7"/>
      <c r="V31" s="297"/>
      <c r="W31" s="297"/>
      <c r="X31" s="297"/>
      <c r="Y31" s="297"/>
      <c r="Z31" s="297"/>
      <c r="AA31" s="297"/>
      <c r="AB31" s="297"/>
      <c r="AC31" s="308"/>
      <c r="AD31" s="172"/>
      <c r="AE31" s="297"/>
      <c r="AF31" s="294"/>
    </row>
    <row r="32" spans="1:32" ht="26.25">
      <c r="A32" s="294"/>
      <c r="B32" s="299"/>
      <c r="C32" s="299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7"/>
      <c r="V32" s="297"/>
      <c r="W32" s="297"/>
      <c r="X32" s="297"/>
      <c r="Y32" s="297"/>
      <c r="Z32" s="297"/>
      <c r="AA32" s="297"/>
      <c r="AB32" s="297"/>
      <c r="AC32" s="308"/>
      <c r="AD32" s="172"/>
      <c r="AE32" s="297"/>
      <c r="AF32" s="294"/>
    </row>
    <row r="33" spans="1:33" ht="26.25">
      <c r="A33" s="294"/>
      <c r="B33" s="299"/>
      <c r="C33" s="299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7"/>
      <c r="V33" s="297"/>
      <c r="W33" s="297"/>
      <c r="X33" s="297"/>
      <c r="Y33" s="297"/>
      <c r="Z33" s="297"/>
      <c r="AA33" s="297"/>
      <c r="AB33" s="297"/>
      <c r="AC33" s="308"/>
      <c r="AD33" s="172"/>
      <c r="AE33" s="297"/>
      <c r="AF33" s="294"/>
    </row>
    <row r="34" spans="1:33" ht="26.25">
      <c r="A34" s="294"/>
      <c r="B34" s="299"/>
      <c r="C34" s="299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7"/>
      <c r="V34" s="297"/>
      <c r="W34" s="297"/>
      <c r="X34" s="297"/>
      <c r="Y34" s="297"/>
      <c r="Z34" s="297"/>
      <c r="AA34" s="297"/>
      <c r="AB34" s="297"/>
      <c r="AC34" s="308"/>
      <c r="AD34" s="172"/>
      <c r="AE34" s="297"/>
      <c r="AF34" s="294"/>
    </row>
    <row r="35" spans="1:33" ht="26.25">
      <c r="A35" s="294"/>
      <c r="B35" s="299"/>
      <c r="C35" s="299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7"/>
      <c r="V35" s="297"/>
      <c r="W35" s="297"/>
      <c r="X35" s="297"/>
      <c r="Y35" s="297"/>
      <c r="Z35" s="297"/>
      <c r="AA35" s="297"/>
      <c r="AB35" s="297"/>
      <c r="AC35" s="308"/>
      <c r="AD35" s="172"/>
      <c r="AE35" s="297"/>
      <c r="AF35" s="294"/>
    </row>
    <row r="36" spans="1:33" ht="26.25">
      <c r="A36" s="294"/>
      <c r="B36" s="299"/>
      <c r="C36" s="299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7"/>
      <c r="V36" s="297"/>
      <c r="W36" s="297"/>
      <c r="X36" s="297"/>
      <c r="Y36" s="297"/>
      <c r="Z36" s="297"/>
      <c r="AA36" s="297"/>
      <c r="AB36" s="297"/>
      <c r="AC36" s="308"/>
      <c r="AD36" s="172"/>
      <c r="AE36" s="297"/>
      <c r="AF36" s="294"/>
    </row>
    <row r="37" spans="1:33" ht="26.25">
      <c r="A37" s="294"/>
      <c r="B37" s="299"/>
      <c r="C37" s="299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7"/>
      <c r="V37" s="297"/>
      <c r="W37" s="297"/>
      <c r="X37" s="297"/>
      <c r="Y37" s="297"/>
      <c r="Z37" s="297"/>
      <c r="AA37" s="297"/>
      <c r="AB37" s="297"/>
      <c r="AC37" s="308"/>
      <c r="AD37" s="172"/>
      <c r="AE37" s="297"/>
      <c r="AF37" s="294"/>
    </row>
    <row r="38" spans="1:33" ht="26.25">
      <c r="A38" s="294"/>
      <c r="B38" s="299"/>
      <c r="C38" s="299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7"/>
      <c r="V38" s="297"/>
      <c r="W38" s="297"/>
      <c r="X38" s="297"/>
      <c r="Y38" s="297"/>
      <c r="Z38" s="297"/>
      <c r="AA38" s="297"/>
      <c r="AB38" s="297"/>
      <c r="AC38" s="308"/>
      <c r="AD38" s="172"/>
      <c r="AE38" s="297"/>
      <c r="AF38" s="294"/>
    </row>
    <row r="39" spans="1:33" ht="26.25">
      <c r="A39" s="294"/>
      <c r="B39" s="299"/>
      <c r="C39" s="299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7"/>
      <c r="V39" s="297"/>
      <c r="W39" s="297"/>
      <c r="X39" s="297"/>
      <c r="Y39" s="297"/>
      <c r="Z39" s="297"/>
      <c r="AA39" s="297"/>
      <c r="AB39" s="297"/>
      <c r="AC39" s="308"/>
      <c r="AD39" s="172"/>
      <c r="AE39" s="297"/>
      <c r="AF39" s="294"/>
    </row>
    <row r="40" spans="1:33" ht="26.25">
      <c r="A40" s="294"/>
      <c r="B40" s="299"/>
      <c r="C40" s="299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7"/>
      <c r="V40" s="297"/>
      <c r="W40" s="297"/>
      <c r="X40" s="297"/>
      <c r="Y40" s="297"/>
      <c r="Z40" s="297"/>
      <c r="AA40" s="297"/>
      <c r="AB40" s="297"/>
      <c r="AC40" s="308"/>
      <c r="AD40" s="172"/>
      <c r="AE40" s="297"/>
      <c r="AF40" s="294"/>
    </row>
    <row r="41" spans="1:33" ht="26.25">
      <c r="A41" s="294"/>
      <c r="B41" s="299"/>
      <c r="C41" s="299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7"/>
      <c r="V41" s="297"/>
      <c r="W41" s="297"/>
      <c r="X41" s="297"/>
      <c r="Y41" s="297"/>
      <c r="Z41" s="297"/>
      <c r="AA41" s="297"/>
      <c r="AB41" s="297"/>
      <c r="AC41" s="308"/>
      <c r="AD41" s="172"/>
      <c r="AE41" s="297"/>
      <c r="AF41" s="294"/>
    </row>
    <row r="42" spans="1:33" ht="15.75">
      <c r="A42" s="294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309"/>
      <c r="V42" s="309"/>
      <c r="W42" s="309"/>
      <c r="X42" s="309"/>
      <c r="Y42" s="297"/>
      <c r="Z42" s="297"/>
      <c r="AA42" s="297"/>
      <c r="AB42" s="297"/>
      <c r="AC42" s="310"/>
      <c r="AD42" s="173"/>
      <c r="AE42" s="297"/>
      <c r="AF42" s="294"/>
    </row>
    <row r="43" spans="1:33" ht="15.75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7"/>
      <c r="V43" s="297"/>
      <c r="W43" s="297"/>
      <c r="X43" s="297"/>
      <c r="Y43" s="297"/>
      <c r="Z43" s="297"/>
      <c r="AA43" s="297"/>
      <c r="AB43" s="297"/>
      <c r="AC43" s="310"/>
      <c r="AD43" s="173"/>
      <c r="AE43" s="297"/>
      <c r="AF43" s="294"/>
    </row>
    <row r="46" spans="1:33" ht="15.75">
      <c r="A46" s="294"/>
      <c r="B46" s="311"/>
      <c r="C46" s="294"/>
      <c r="D46" s="294"/>
      <c r="E46" s="312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4"/>
    </row>
    <row r="47" spans="1:33" ht="15.75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1"/>
      <c r="AE47" s="297"/>
      <c r="AF47" s="294"/>
    </row>
    <row r="48" spans="1:33" ht="15.75">
      <c r="A48" s="294"/>
      <c r="B48" s="294"/>
      <c r="C48" s="313"/>
      <c r="D48" s="313"/>
      <c r="E48" s="314"/>
      <c r="F48" s="315"/>
      <c r="G48" s="315"/>
      <c r="H48" s="316"/>
      <c r="I48" s="316"/>
      <c r="J48" s="316"/>
      <c r="K48" s="316"/>
      <c r="L48" s="316"/>
      <c r="M48" s="317"/>
      <c r="N48" s="294"/>
      <c r="O48" s="294"/>
      <c r="P48" s="294"/>
      <c r="Q48" s="294"/>
      <c r="R48" s="294"/>
      <c r="S48" s="294"/>
      <c r="T48" s="294"/>
      <c r="U48" s="562"/>
      <c r="V48" s="562"/>
      <c r="W48" s="562"/>
      <c r="X48" s="562"/>
      <c r="Y48" s="294"/>
      <c r="Z48" s="294"/>
      <c r="AA48" s="294"/>
      <c r="AB48" s="294"/>
      <c r="AC48" s="298"/>
      <c r="AD48" s="171"/>
      <c r="AE48" s="294"/>
      <c r="AF48" s="294"/>
      <c r="AG48" s="294"/>
    </row>
    <row r="49" spans="1:33" ht="15.75">
      <c r="A49" s="294"/>
      <c r="B49" s="294"/>
      <c r="C49" s="318"/>
      <c r="D49" s="319"/>
      <c r="E49" s="319"/>
      <c r="F49" s="320"/>
      <c r="G49" s="320"/>
      <c r="H49" s="320"/>
      <c r="I49" s="320"/>
      <c r="J49" s="320"/>
      <c r="K49" s="320"/>
      <c r="L49" s="320"/>
      <c r="M49" s="175"/>
      <c r="N49" s="294"/>
      <c r="O49" s="294"/>
      <c r="P49" s="294"/>
      <c r="Q49" s="294"/>
      <c r="R49" s="294"/>
      <c r="S49" s="294"/>
      <c r="T49" s="294"/>
      <c r="U49" s="321"/>
      <c r="V49" s="321"/>
      <c r="W49" s="321"/>
      <c r="X49" s="321"/>
      <c r="Y49" s="294"/>
      <c r="Z49" s="294"/>
      <c r="AA49" s="294"/>
      <c r="AB49" s="294"/>
      <c r="AC49" s="298"/>
      <c r="AD49" s="171"/>
      <c r="AE49" s="294"/>
      <c r="AF49" s="294"/>
      <c r="AG49" s="294"/>
    </row>
    <row r="50" spans="1:33" ht="15.75">
      <c r="A50" s="294"/>
      <c r="B50" s="294"/>
      <c r="C50" s="318"/>
      <c r="D50" s="319"/>
      <c r="E50" s="319"/>
      <c r="F50" s="320"/>
      <c r="G50" s="320"/>
      <c r="H50" s="320"/>
      <c r="I50" s="320"/>
      <c r="J50" s="320"/>
      <c r="K50" s="320"/>
      <c r="L50" s="320"/>
      <c r="M50" s="175"/>
      <c r="N50" s="294"/>
      <c r="O50" s="294"/>
      <c r="P50" s="294"/>
      <c r="Q50" s="294"/>
      <c r="R50" s="294"/>
      <c r="S50" s="294"/>
      <c r="T50" s="294"/>
      <c r="U50" s="322"/>
      <c r="V50" s="322"/>
      <c r="W50" s="174"/>
      <c r="X50" s="174"/>
      <c r="Y50" s="294"/>
      <c r="Z50" s="294"/>
      <c r="AA50" s="294"/>
      <c r="AB50" s="294"/>
      <c r="AC50" s="298"/>
      <c r="AD50" s="171"/>
      <c r="AE50" s="294"/>
      <c r="AF50" s="294"/>
      <c r="AG50" s="294"/>
    </row>
    <row r="51" spans="1:33" ht="15.75">
      <c r="A51" s="294"/>
      <c r="B51" s="294"/>
      <c r="C51" s="318"/>
      <c r="D51" s="319"/>
      <c r="E51" s="319"/>
      <c r="F51" s="320"/>
      <c r="G51" s="320"/>
      <c r="H51" s="320"/>
      <c r="I51" s="320"/>
      <c r="J51" s="320"/>
      <c r="K51" s="320"/>
      <c r="L51" s="320"/>
      <c r="M51" s="175"/>
      <c r="N51" s="294"/>
      <c r="O51" s="294"/>
      <c r="P51" s="294"/>
      <c r="Q51" s="294"/>
      <c r="R51" s="294"/>
      <c r="S51" s="294"/>
      <c r="T51" s="294"/>
      <c r="U51" s="322"/>
      <c r="V51" s="322"/>
      <c r="W51" s="174"/>
      <c r="X51" s="174"/>
      <c r="Y51" s="294"/>
      <c r="Z51" s="294"/>
      <c r="AA51" s="294"/>
      <c r="AB51" s="294"/>
      <c r="AC51" s="298"/>
      <c r="AD51" s="171"/>
      <c r="AE51" s="294"/>
      <c r="AF51" s="294"/>
      <c r="AG51" s="294"/>
    </row>
    <row r="52" spans="1:33" ht="15.75">
      <c r="A52" s="294"/>
      <c r="B52" s="294"/>
      <c r="C52" s="318"/>
      <c r="D52" s="319"/>
      <c r="E52" s="319"/>
      <c r="F52" s="320"/>
      <c r="G52" s="320"/>
      <c r="H52" s="320"/>
      <c r="I52" s="320"/>
      <c r="J52" s="320"/>
      <c r="K52" s="320"/>
      <c r="L52" s="320"/>
      <c r="M52" s="175"/>
      <c r="N52" s="294"/>
      <c r="O52" s="294"/>
      <c r="P52" s="294"/>
      <c r="Q52" s="294"/>
      <c r="R52" s="294"/>
      <c r="S52" s="294"/>
      <c r="T52" s="294"/>
      <c r="U52" s="322"/>
      <c r="V52" s="322"/>
      <c r="W52" s="174"/>
      <c r="X52" s="174"/>
      <c r="Y52" s="294"/>
      <c r="Z52" s="294"/>
      <c r="AA52" s="294"/>
      <c r="AB52" s="294"/>
      <c r="AC52" s="298"/>
      <c r="AD52" s="171"/>
      <c r="AE52" s="294"/>
      <c r="AF52" s="294"/>
      <c r="AG52" s="294"/>
    </row>
    <row r="53" spans="1:33" ht="15.75">
      <c r="A53" s="294"/>
      <c r="B53" s="294"/>
      <c r="C53" s="562"/>
      <c r="D53" s="562"/>
      <c r="E53" s="562"/>
      <c r="F53" s="323"/>
      <c r="G53" s="323"/>
      <c r="H53" s="323"/>
      <c r="I53" s="323"/>
      <c r="J53" s="323"/>
      <c r="K53" s="323"/>
      <c r="L53" s="323"/>
      <c r="M53" s="324"/>
      <c r="N53" s="294"/>
      <c r="O53" s="294"/>
      <c r="P53" s="294"/>
      <c r="Q53" s="294"/>
      <c r="R53" s="294"/>
      <c r="S53" s="294"/>
      <c r="T53" s="294"/>
      <c r="U53" s="322"/>
      <c r="V53" s="322"/>
      <c r="W53" s="174"/>
      <c r="X53" s="174"/>
      <c r="Y53" s="294"/>
      <c r="Z53" s="294"/>
      <c r="AA53" s="294"/>
      <c r="AB53" s="294"/>
      <c r="AC53" s="298"/>
      <c r="AD53" s="171"/>
      <c r="AE53" s="294"/>
      <c r="AF53" s="294"/>
      <c r="AG53" s="294"/>
    </row>
    <row r="54" spans="1:33" ht="15.75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322"/>
      <c r="V54" s="322"/>
      <c r="W54" s="174"/>
      <c r="X54" s="174"/>
      <c r="Y54" s="294"/>
      <c r="Z54" s="294"/>
      <c r="AA54" s="294"/>
      <c r="AB54" s="294"/>
      <c r="AC54" s="298"/>
      <c r="AD54" s="171"/>
      <c r="AE54" s="294"/>
      <c r="AF54" s="294"/>
    </row>
    <row r="55" spans="1:33" ht="15.75">
      <c r="A55" s="294"/>
      <c r="B55" s="311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322"/>
      <c r="V55" s="322"/>
      <c r="W55" s="174"/>
      <c r="X55" s="174"/>
      <c r="Y55" s="294"/>
      <c r="Z55" s="294"/>
      <c r="AA55" s="294"/>
      <c r="AB55" s="294"/>
      <c r="AC55" s="298"/>
      <c r="AD55" s="171"/>
      <c r="AE55" s="294"/>
      <c r="AF55" s="294"/>
    </row>
    <row r="56" spans="1:33" ht="15.75">
      <c r="A56" s="294"/>
      <c r="B56" s="325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322"/>
      <c r="V56" s="322"/>
      <c r="W56" s="174"/>
      <c r="X56" s="174"/>
      <c r="Y56" s="294"/>
      <c r="Z56" s="294"/>
      <c r="AA56" s="294"/>
      <c r="AB56" s="294"/>
      <c r="AC56" s="298"/>
      <c r="AD56" s="171"/>
      <c r="AE56" s="294"/>
      <c r="AF56" s="294"/>
    </row>
    <row r="57" spans="1:33" ht="15.75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322"/>
      <c r="V57" s="322"/>
      <c r="W57" s="174"/>
      <c r="X57" s="174"/>
      <c r="Y57" s="294"/>
      <c r="Z57" s="294"/>
      <c r="AA57" s="294"/>
      <c r="AB57" s="294"/>
      <c r="AC57" s="298"/>
      <c r="AD57" s="171"/>
      <c r="AE57" s="294"/>
      <c r="AF57" s="294"/>
    </row>
    <row r="58" spans="1:33" ht="21">
      <c r="A58" s="294"/>
      <c r="B58" s="326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8"/>
      <c r="O58" s="294"/>
      <c r="P58" s="294"/>
      <c r="Q58" s="294"/>
      <c r="R58" s="294"/>
      <c r="S58" s="294"/>
      <c r="T58" s="294"/>
      <c r="U58" s="322"/>
      <c r="V58" s="322"/>
      <c r="W58" s="174"/>
      <c r="X58" s="174"/>
      <c r="Y58" s="294"/>
      <c r="Z58" s="294"/>
      <c r="AA58" s="294"/>
      <c r="AB58" s="294"/>
      <c r="AC58" s="298"/>
      <c r="AD58" s="171"/>
      <c r="AE58" s="294"/>
      <c r="AF58" s="294"/>
    </row>
    <row r="59" spans="1:33" ht="15.75">
      <c r="A59" s="294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1"/>
      <c r="P59" s="294"/>
      <c r="Q59" s="294"/>
      <c r="R59" s="294"/>
      <c r="S59" s="294"/>
      <c r="T59" s="294"/>
      <c r="U59" s="324"/>
      <c r="V59" s="324"/>
      <c r="W59" s="324"/>
      <c r="X59" s="324"/>
      <c r="Y59" s="294"/>
      <c r="Z59" s="294"/>
      <c r="AA59" s="294"/>
      <c r="AB59" s="294"/>
      <c r="AC59" s="298"/>
      <c r="AD59" s="171"/>
      <c r="AE59" s="294"/>
      <c r="AF59" s="294"/>
    </row>
    <row r="60" spans="1:33" ht="15.75">
      <c r="A60" s="294"/>
      <c r="B60" s="332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1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8"/>
      <c r="AD60" s="171"/>
      <c r="AE60" s="294"/>
      <c r="AF60" s="294"/>
    </row>
    <row r="61" spans="1:33" ht="15.75">
      <c r="A61" s="294"/>
      <c r="B61" s="334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1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8"/>
      <c r="AD61" s="171"/>
      <c r="AE61" s="294"/>
      <c r="AF61" s="294"/>
    </row>
    <row r="62" spans="1:33" ht="15.75">
      <c r="A62" s="294"/>
      <c r="B62" s="334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1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316"/>
      <c r="AD62" s="336"/>
      <c r="AE62" s="294"/>
      <c r="AF62" s="294"/>
    </row>
    <row r="63" spans="1:33" ht="15.75">
      <c r="A63" s="294"/>
      <c r="B63" s="334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37"/>
      <c r="O63" s="331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</row>
    <row r="64" spans="1:33">
      <c r="A64" s="294"/>
      <c r="B64" s="338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1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</row>
    <row r="65" spans="1:32" ht="15.75">
      <c r="A65" s="294"/>
      <c r="B65" s="339"/>
      <c r="C65" s="340"/>
      <c r="D65" s="340"/>
      <c r="E65" s="340"/>
      <c r="F65" s="340"/>
      <c r="G65" s="340"/>
      <c r="H65" s="340"/>
      <c r="I65" s="340"/>
      <c r="J65" s="340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</row>
    <row r="66" spans="1:32">
      <c r="AE66" s="341"/>
      <c r="AF66" s="341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2022-05-06T14:27:25Z</dcterms:modified>
</cp:coreProperties>
</file>