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2\2022-12\"/>
    </mc:Choice>
  </mc:AlternateContent>
  <xr:revisionPtr revIDLastSave="0" documentId="13_ncr:1_{DA2FB3A2-6D3B-4DC7-87DC-C291BB80AE93}" xr6:coauthVersionLast="47" xr6:coauthVersionMax="47" xr10:uidLastSave="{00000000-0000-0000-0000-000000000000}"/>
  <bookViews>
    <workbookView xWindow="-120" yWindow="-120" windowWidth="20730" windowHeight="11310" tabRatio="876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Detentores'!$A$6:$I$103</definedName>
    <definedName name="_xlnm._FilterDatabase" localSheetId="10" hidden="1">'Pág 11 - Carteira detentores'!$A$91:$AC$91</definedName>
    <definedName name="_xlnm._FilterDatabase" localSheetId="7" hidden="1">'Pág 8 - Operações'!$I$59:$J$59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Operações'!$I$59:$J$59</definedName>
    <definedName name="Z_77FBEA14_FC9F_47BE_B07F_1EFE60C38689_.wvu.FilterData" localSheetId="7" hidden="1">'Pág 8 - Operações'!$I$59:$J$59</definedName>
    <definedName name="Z_7CC78096_637E_4374_84CF_5AF9EA5862CA_.wvu.FilterData" localSheetId="9" hidden="1">'Pág 10 - Detentores'!$A$6:$I$103</definedName>
    <definedName name="Z_7CC78096_637E_4374_84CF_5AF9EA5862CA_.wvu.FilterData" localSheetId="7" hidden="1">'Pág 8 - Operações'!$I$59:$J$59</definedName>
    <definedName name="Z_C75C1FDB_5DC6_4AF7_949B_063A66F7247B_.wvu.FilterData" localSheetId="7" hidden="1">'Pág 8 - Operações'!$I$59:$J$59</definedName>
    <definedName name="Z_D8B8917B_2DDF_4749_B3BA_B5B18288639E_.wvu.FilterData" localSheetId="7" hidden="1">'Pág 8 - Operações'!$I$59:$J$59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6" i="11" l="1"/>
  <c r="H146" i="11"/>
  <c r="O145" i="11"/>
  <c r="H145" i="11"/>
  <c r="O144" i="11"/>
  <c r="H144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<sst xmlns="http://schemas.openxmlformats.org/spreadsheetml/2006/main" count="6769" uniqueCount="308">
  <si>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</si>
  <si>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</si>
  <si>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</si>
  <si>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</si>
  <si>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</si>
  <si>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</si>
  <si>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</si>
  <si>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</si>
  <si>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</si>
  <si>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</si>
  <si>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</si>
  <si>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</si>
  <si>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</si>
  <si>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</si>
  <si>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</si>
  <si>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</si>
  <si>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</si>
  <si>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</si>
  <si>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</si>
  <si>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</si>
  <si>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</si>
  <si>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</si>
  <si>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</si>
  <si>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</si>
  <si>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</si>
  <si>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</si>
  <si>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</si>
  <si>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</si>
  <si>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</si>
  <si>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</si>
  <si>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</si>
  <si>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</si>
  <si>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</si>
  <si>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</si>
  <si>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</si>
  <si>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</si>
  <si>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</si>
  <si>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</si>
  <si>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</si>
  <si>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</si>
  <si>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</si>
  <si>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</si>
  <si>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</si>
  <si>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</si>
  <si>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</si>
  <si>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</si>
  <si>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</si>
  <si>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</si>
  <si>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</si>
  <si>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</si>
  <si>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</si>
  <si>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</si>
  <si>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</si>
  <si>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</si>
  <si>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</si>
  <si>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</si>
  <si>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</si>
  <si>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</si>
  <si>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</si>
  <si>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</si>
  <si>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</si>
  <si>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</si>
  <si>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</si>
  <si>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</si>
  <si>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</si>
  <si>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</si>
  <si>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</si>
  <si>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</si>
  <si>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</si>
  <si>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</si>
  <si>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</si>
  <si>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</si>
  <si>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</si>
  <si>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</si>
  <si>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</si>
  <si>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</si>
  <si>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</si>
  <si>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</si>
  <si>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</si>
  <si>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</si>
  <si>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</si>
  <si>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</si>
  <si>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</si>
  <si>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</si>
  <si>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</si>
  <si>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</si>
  <si>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</si>
  <si>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</si>
  <si>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</si>
  <si>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</si>
  <si>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</si>
  <si>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</si>
  <si>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</si>
  <si>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</si>
  <si>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</si>
  <si>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</si>
  <si>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</si>
  <si>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</si>
  <si>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</si>
  <si>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</si>
  <si>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</si>
  <si>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</si>
  <si>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</si>
  <si>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</si>
  <si>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</si>
  <si>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</si>
  <si>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</si>
  <si>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</si>
  <si>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</si>
  <si>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</si>
  <si>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</si>
  <si>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</si>
  <si>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</si>
  <si>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</si>
  <si>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</si>
  <si>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</si>
  <si>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</si>
  <si>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</si>
  <si>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</si>
  <si>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</si>
  <si>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</si>
  <si>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</si>
  <si>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</si>
  <si>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</si>
  <si>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</si>
  <si>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</si>
  <si>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</si>
  <si>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</si>
  <si>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</si>
  <si>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</si>
  <si>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</si>
  <si>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</si>
  <si>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</si>
  <si>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</si>
  <si>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</si>
  <si>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</si>
  <si>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</si>
  <si>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</si>
  <si>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</si>
  <si>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</si>
  <si>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</si>
  <si>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</si>
  <si>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</si>
  <si>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</si>
  <si>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</si>
  <si>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</si>
  <si>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</si>
  <si>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</si>
  <si>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</si>
  <si>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</si>
  <si>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</si>
  <si>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</si>
  <si>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</si>
  <si>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</si>
  <si>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</si>
  <si>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</si>
  <si>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</si>
  <si>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</si>
  <si>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</si>
  <si>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</si>
  <si>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</si>
  <si>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</si>
  <si>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</si>
  <si>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</si>
  <si>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</si>
  <si>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</si>
  <si>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</si>
  <si>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</si>
  <si>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</si>
  <si>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</si>
  <si>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</si>
  <si>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</si>
  <si>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</si>
  <si>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</si>
  <si>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</si>
  <si>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</si>
  <si>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</si>
  <si>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</si>
  <si>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</si>
  <si>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</si>
  <si>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</si>
  <si>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</si>
  <si>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</si>
  <si>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</si>
  <si>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</si>
  <si>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</si>
  <si>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</si>
  <si>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</si>
  <si>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</si>
  <si>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</si>
  <si>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</si>
  <si>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</si>
  <si>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</si>
  <si>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</si>
  <si>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</si>
  <si>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</si>
  <si>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</si>
  <si>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</si>
  <si>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</si>
  <si>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</si>
  <si>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</si>
  <si>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</si>
  <si>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</si>
  <si>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</si>
  <si>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</si>
  <si>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</si>
  <si>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</si>
  <si>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</si>
  <si>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</si>
  <si>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</si>
  <si>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</si>
  <si>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</si>
  <si>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</si>
  <si>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</si>
  <si>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</si>
  <si>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</si>
  <si>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</si>
  <si>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</si>
  <si>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</si>
  <si>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</si>
  <si>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</si>
  <si>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</si>
  <si>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</si>
  <si>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</si>
  <si>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</si>
  <si>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</si>
  <si>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</si>
  <si>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</si>
  <si>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</si>
  <si>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</si>
  <si>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</si>
  <si>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</si>
  <si>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</si>
  <si>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</si>
  <si>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</si>
  <si>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</si>
  <si>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</si>
  <si>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</si>
  <si>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</si>
  <si>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</si>
  <si>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</si>
  <si>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</si>
  <si>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</si>
  <si>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</si>
  <si>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</si>
  <si>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</si>
  <si>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</si>
  <si>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</si>
  <si>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</si>
  <si>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</si>
  <si>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</si>
  <si>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</si>
  <si>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</si>
  <si>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</si>
  <si>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</si>
  <si>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</si>
  <si>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</si>
  <si>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</si>
  <si>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</si>
  <si>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</si>
  <si>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</si>
  <si>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</si>
  <si>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</si>
  <si>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</si>
  <si>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</si>
  <si>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</si>
  <si>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</si>
  <si>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</si>
  <si>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</si>
  <si>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</si>
  <si>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</si>
  <si>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</si>
  <si>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</si>
  <si>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</si>
  <si>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- 1/1/2023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</si>
  <si>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</si>
  <si>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</si>
  <si>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</si>
  <si>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</si>
  <si>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</si>
  <si>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</si>
  <si>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</si>
  <si>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</si>
  <si>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</si>
  <si>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</si>
  <si>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</si>
  <si>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2022*</t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</si>
  <si>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</si>
  <si>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</si>
  <si>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</si>
  <si>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</si>
  <si>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</si>
  <si>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</si>
  <si>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</si>
  <si>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 xml:space="preserve"> ND </t>
  </si>
  <si>
    <t xml:space="preserve"> -   </t>
  </si>
  <si>
    <t>LTN - 1/10/2023</t>
  </si>
  <si>
    <t>LTN - 1/10/2024</t>
  </si>
  <si>
    <t>LTN - 1/1/2026</t>
  </si>
  <si>
    <t>Rentabilidade do IDkA em Setembro/22</t>
  </si>
  <si>
    <t>Novembro/2022</t>
  </si>
  <si>
    <t>* Novembro/2022 teve 20 dias úteis. Fonte: ANBIMA, Banco Central e Tesouro Nacional.</t>
  </si>
  <si>
    <t>*Até Novembro/2022</t>
  </si>
  <si>
    <t>* Até Novembro/2022</t>
  </si>
  <si>
    <t>Resultados do IMA em Novembro/22</t>
  </si>
  <si>
    <t>Resultados do IDA em Novembro/22</t>
  </si>
  <si>
    <t>Resultados do IDkA em Novembro/22</t>
  </si>
  <si>
    <t>Novembro/22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</si>
</sst>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18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0" borderId="81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159" fillId="0" borderId="0" xfId="0" applyFont="1"/>
    <xf numFmtId="0" fontId="175" fillId="77" borderId="0" xfId="0" applyFont="1" applyFill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Tatiana Itikawa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  <a:ea typeface="+mn-ea"/>
              <a:cs typeface="+mn-cs"/>
            </a:rPr>
            <a:t>Adriano Koelle, Eduardo Azevedo, Fernanda Camargo, Fernando Rabello, Fernando Miranda, Fernando Vallada, Giuliano De Marchi, Gustavo Pires, Julya Wellisch, Rafael Morais, Roberto Paolino, Rodrigo Azevedo e Teodoro Lima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  <a:ea typeface="+mn-ea"/>
              <a:cs typeface="+mn-cs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showRowColHeaders="0" tabSelected="1" zoomScale="90" zoomScaleNormal="90" workbookViewId="0">
      <selection activeCell="P14" sqref="P14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75" t="s">
        <v>132</v>
      </c>
      <c r="C1" s="376"/>
      <c r="D1" s="376"/>
      <c r="E1" s="376"/>
      <c r="F1" s="376"/>
      <c r="G1" s="376"/>
      <c r="H1" s="376"/>
      <c r="I1" s="376"/>
      <c r="J1" s="377"/>
      <c r="K1" s="377"/>
      <c r="L1" s="377"/>
    </row>
    <row r="3" spans="2:12" ht="23.25" customHeight="1">
      <c r="B3" s="378" t="s">
        <v>130</v>
      </c>
      <c r="C3" s="378"/>
      <c r="D3" s="378"/>
      <c r="E3" s="378"/>
      <c r="F3" s="378"/>
      <c r="G3" s="378"/>
      <c r="H3" s="378"/>
      <c r="I3" s="378"/>
      <c r="J3" s="379"/>
      <c r="K3" s="379"/>
      <c r="L3" s="379"/>
    </row>
    <row r="4" spans="2:12" ht="15.75">
      <c r="B4" s="385"/>
      <c r="C4" s="385"/>
      <c r="D4" s="385"/>
      <c r="E4" s="385"/>
      <c r="F4" s="385"/>
      <c r="G4" s="385"/>
      <c r="H4" s="385"/>
      <c r="I4" s="385"/>
    </row>
    <row r="5" spans="2:12" ht="18.75">
      <c r="B5" s="382" t="s">
        <v>300</v>
      </c>
      <c r="C5" s="382"/>
      <c r="D5" s="382"/>
      <c r="E5" s="382"/>
      <c r="F5" s="382"/>
      <c r="G5" s="382"/>
      <c r="H5" s="382"/>
      <c r="I5" s="382"/>
      <c r="J5" s="383"/>
      <c r="K5" s="383"/>
      <c r="L5" s="383"/>
    </row>
    <row r="6" spans="2:12" ht="18.75">
      <c r="B6" s="380" t="s">
        <v>104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84" t="s">
        <v>105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</row>
    <row r="10" spans="2:12" ht="15.75">
      <c r="B10" s="374" t="s">
        <v>106</v>
      </c>
      <c r="C10" s="374"/>
      <c r="D10" s="374"/>
      <c r="E10" s="374"/>
      <c r="F10" s="374"/>
      <c r="G10" s="374"/>
      <c r="H10" s="374"/>
      <c r="I10" s="10"/>
      <c r="J10" s="10"/>
      <c r="K10" s="10"/>
      <c r="L10" s="10" t="s">
        <v>141</v>
      </c>
    </row>
    <row r="11" spans="2:12" ht="15.75">
      <c r="B11" s="374" t="s">
        <v>233</v>
      </c>
      <c r="C11" s="374"/>
      <c r="D11" s="374"/>
      <c r="E11" s="374"/>
      <c r="F11" s="374"/>
      <c r="G11" s="374"/>
      <c r="L11" s="10" t="s">
        <v>142</v>
      </c>
    </row>
    <row r="13" spans="2:12" ht="15.75">
      <c r="B13" s="384" t="s">
        <v>127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</row>
    <row r="14" spans="2:12" ht="15.75">
      <c r="B14" s="10" t="s">
        <v>210</v>
      </c>
      <c r="C14" s="10"/>
      <c r="D14" s="10"/>
      <c r="E14" s="10"/>
      <c r="F14" s="10"/>
      <c r="G14" s="10"/>
      <c r="H14" s="10"/>
      <c r="I14" s="10"/>
      <c r="J14" s="10"/>
      <c r="L14" s="10" t="s">
        <v>143</v>
      </c>
    </row>
    <row r="15" spans="2:12" ht="15.75">
      <c r="B15" s="374" t="s">
        <v>154</v>
      </c>
      <c r="C15" s="374"/>
      <c r="D15" s="374"/>
      <c r="E15" s="374"/>
      <c r="F15" s="374"/>
      <c r="G15" s="374"/>
      <c r="H15" s="374"/>
      <c r="I15" s="374"/>
      <c r="J15" s="374"/>
      <c r="K15" t="s">
        <v>140</v>
      </c>
      <c r="L15" s="10" t="s">
        <v>144</v>
      </c>
    </row>
    <row r="16" spans="2:12" ht="15.75">
      <c r="B16" s="374" t="s">
        <v>155</v>
      </c>
      <c r="C16" s="374"/>
      <c r="D16" s="374"/>
      <c r="E16" s="374"/>
      <c r="F16" s="374"/>
      <c r="G16" s="374"/>
      <c r="H16" s="374"/>
      <c r="I16" s="374"/>
      <c r="J16" s="374"/>
      <c r="L16" s="10" t="s">
        <v>145</v>
      </c>
    </row>
    <row r="18" spans="2:12" ht="15.75">
      <c r="B18" s="384" t="s">
        <v>128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</row>
    <row r="19" spans="2:12" ht="15.75">
      <c r="B19" s="374" t="s">
        <v>156</v>
      </c>
      <c r="C19" s="374"/>
      <c r="D19" s="374"/>
      <c r="E19" s="374"/>
      <c r="F19" s="374"/>
      <c r="G19" s="374"/>
      <c r="L19" s="10" t="s">
        <v>146</v>
      </c>
    </row>
    <row r="20" spans="2:12" ht="15.75">
      <c r="B20" s="374" t="s">
        <v>108</v>
      </c>
      <c r="C20" s="374"/>
      <c r="D20" s="374"/>
      <c r="E20" s="374"/>
      <c r="F20" s="374"/>
      <c r="G20" s="374"/>
      <c r="K20" t="s">
        <v>140</v>
      </c>
      <c r="L20" s="10" t="s">
        <v>147</v>
      </c>
    </row>
    <row r="21" spans="2:12" ht="15.75">
      <c r="B21" s="374" t="s">
        <v>109</v>
      </c>
      <c r="C21" s="374"/>
      <c r="D21" s="374"/>
      <c r="E21" s="374"/>
      <c r="F21" s="374"/>
      <c r="G21" s="374"/>
      <c r="L21" s="10" t="s">
        <v>148</v>
      </c>
    </row>
    <row r="22" spans="2:12" ht="15.75">
      <c r="B22" s="374" t="s">
        <v>107</v>
      </c>
      <c r="C22" s="374"/>
      <c r="D22" s="374"/>
      <c r="E22" s="374"/>
      <c r="F22" s="374"/>
      <c r="G22" s="374"/>
      <c r="L22" s="10" t="s">
        <v>149</v>
      </c>
    </row>
    <row r="23" spans="2:12" ht="15.75">
      <c r="B23" s="374" t="s">
        <v>157</v>
      </c>
      <c r="C23" s="374"/>
      <c r="D23" s="374"/>
      <c r="E23" s="374"/>
      <c r="F23" s="374"/>
      <c r="G23" s="374"/>
      <c r="L23" s="10" t="s">
        <v>150</v>
      </c>
    </row>
    <row r="24" spans="2:12">
      <c r="B24" s="3"/>
    </row>
    <row r="25" spans="2:12" ht="15.75">
      <c r="B25" s="384" t="s">
        <v>129</v>
      </c>
      <c r="C25" s="384"/>
      <c r="D25" s="384"/>
      <c r="E25" s="384"/>
      <c r="F25" s="384"/>
      <c r="G25" s="384"/>
      <c r="H25" s="384"/>
      <c r="I25" s="384"/>
      <c r="J25" s="384"/>
      <c r="K25" s="384"/>
      <c r="L25" s="384"/>
    </row>
    <row r="26" spans="2:12" ht="15.75">
      <c r="B26" s="374" t="s">
        <v>234</v>
      </c>
      <c r="C26" s="374"/>
      <c r="D26" s="374"/>
      <c r="E26" s="374"/>
      <c r="F26" s="374"/>
      <c r="G26" s="374"/>
      <c r="H26" s="131"/>
      <c r="I26" s="131"/>
      <c r="J26" s="131"/>
      <c r="K26" s="131"/>
      <c r="L26" s="10" t="s">
        <v>151</v>
      </c>
    </row>
    <row r="27" spans="2:12" ht="15.75">
      <c r="B27" s="374" t="s">
        <v>235</v>
      </c>
      <c r="C27" s="374"/>
      <c r="D27" s="374"/>
      <c r="E27" s="374"/>
      <c r="F27" s="374"/>
      <c r="G27" s="374"/>
      <c r="H27" s="131"/>
      <c r="I27" s="131"/>
      <c r="J27" s="131"/>
      <c r="K27" s="131"/>
      <c r="L27" s="10" t="s">
        <v>152</v>
      </c>
    </row>
    <row r="28" spans="2:12" ht="15.75">
      <c r="B28" s="374" t="s">
        <v>236</v>
      </c>
      <c r="C28" s="374"/>
      <c r="D28" s="374"/>
      <c r="E28" s="374"/>
      <c r="F28" s="374"/>
      <c r="G28" s="374"/>
      <c r="H28" s="131"/>
      <c r="I28" s="131"/>
      <c r="J28" s="131"/>
      <c r="K28" s="131"/>
      <c r="L28" s="10" t="s">
        <v>153</v>
      </c>
    </row>
    <row r="29" spans="2:12" ht="15.75">
      <c r="B29" s="374"/>
      <c r="C29" s="374"/>
      <c r="D29" s="374"/>
      <c r="E29" s="374"/>
      <c r="F29" s="374"/>
      <c r="G29" s="374"/>
      <c r="H29" s="131"/>
      <c r="I29" s="131"/>
      <c r="J29" s="131"/>
      <c r="K29" s="131"/>
      <c r="L29" s="10"/>
    </row>
    <row r="30" spans="2:12" ht="15.75">
      <c r="B30" s="374"/>
      <c r="C30" s="374"/>
      <c r="D30" s="374"/>
      <c r="E30" s="374"/>
      <c r="F30" s="374"/>
      <c r="G30" s="374"/>
      <c r="H30" s="131"/>
      <c r="I30" s="131"/>
      <c r="J30" s="131"/>
      <c r="K30" s="131"/>
      <c r="L30" s="10"/>
    </row>
    <row r="31" spans="2:12" ht="15.75">
      <c r="B31" s="374"/>
      <c r="C31" s="374"/>
      <c r="D31" s="374"/>
      <c r="E31" s="374"/>
      <c r="F31" s="374"/>
      <c r="G31" s="374"/>
      <c r="H31" s="131"/>
      <c r="I31" s="131"/>
      <c r="J31" s="131"/>
      <c r="K31" s="131"/>
    </row>
    <row r="32" spans="2:12" ht="15.75">
      <c r="B32" s="374"/>
      <c r="C32" s="374"/>
      <c r="D32" s="374"/>
      <c r="E32" s="374"/>
      <c r="F32" s="374"/>
      <c r="G32" s="374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2"/>
  <sheetViews>
    <sheetView showGridLines="0" showRowColHeaders="0" zoomScale="85" zoomScaleNormal="85" workbookViewId="0">
      <selection activeCell="A19" sqref="A19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86" t="s">
        <v>132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96"/>
      <c r="P1" s="96"/>
    </row>
    <row r="2" spans="1:16" s="2" customFormat="1" ht="26.25">
      <c r="A2" s="387" t="s">
        <v>228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134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89" t="s">
        <v>80</v>
      </c>
      <c r="B6" s="391" t="s">
        <v>158</v>
      </c>
      <c r="C6" s="391"/>
      <c r="D6" s="391"/>
      <c r="E6" s="392" t="s">
        <v>139</v>
      </c>
      <c r="F6" s="391"/>
      <c r="G6" s="391"/>
      <c r="H6" s="391"/>
      <c r="I6" s="391"/>
      <c r="J6" s="391"/>
      <c r="K6" s="395" t="s">
        <v>160</v>
      </c>
      <c r="L6" s="395" t="s">
        <v>161</v>
      </c>
      <c r="M6" s="395" t="s">
        <v>282</v>
      </c>
      <c r="N6" s="395" t="s">
        <v>162</v>
      </c>
    </row>
    <row r="7" spans="1:16" ht="27.75" customHeight="1">
      <c r="A7" s="390"/>
      <c r="B7" s="97" t="s">
        <v>81</v>
      </c>
      <c r="C7" s="132" t="s">
        <v>57</v>
      </c>
      <c r="D7" s="132" t="s">
        <v>82</v>
      </c>
      <c r="E7" s="132" t="s">
        <v>83</v>
      </c>
      <c r="F7" s="132" t="s">
        <v>159</v>
      </c>
      <c r="G7" s="132" t="s">
        <v>125</v>
      </c>
      <c r="H7" s="132" t="s">
        <v>126</v>
      </c>
      <c r="I7" s="132" t="s">
        <v>84</v>
      </c>
      <c r="J7" s="97" t="s">
        <v>85</v>
      </c>
      <c r="K7" s="396"/>
      <c r="L7" s="396"/>
      <c r="M7" s="396"/>
      <c r="N7" s="396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>D15+J15+K15</f>
        <v>2397.9502057645695</v>
      </c>
      <c r="M15" s="155">
        <v>3784.243371</v>
      </c>
      <c r="N15" s="155">
        <f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>D16+J16+K16</f>
        <v>2644.2166442252401</v>
      </c>
      <c r="M16" s="154">
        <v>4322.6095269999996</v>
      </c>
      <c r="N16" s="154">
        <f>L16+M16</f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>D17+J17+K17</f>
        <v>3224.7607199973395</v>
      </c>
      <c r="M17" s="155">
        <v>4791.8401020000001</v>
      </c>
      <c r="N17" s="155">
        <f>L17+M17</f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>D18+J18+K18</f>
        <v>3651.8056976012604</v>
      </c>
      <c r="M18" s="154">
        <v>5128.9842468805773</v>
      </c>
      <c r="N18" s="154">
        <f>L18+M18</f>
        <v>8780.7899444818377</v>
      </c>
    </row>
    <row r="19" spans="1:16" ht="20.100000000000001" customHeight="1">
      <c r="A19" s="232">
        <v>44866</v>
      </c>
      <c r="B19" s="156">
        <v>982.10799999999995</v>
      </c>
      <c r="C19" s="156">
        <f>D19-B19</f>
        <v>81.594000000000051</v>
      </c>
      <c r="D19" s="156">
        <v>1063.702</v>
      </c>
      <c r="E19" s="156">
        <v>1853.05</v>
      </c>
      <c r="F19" s="156">
        <v>448.20499999999998</v>
      </c>
      <c r="G19" s="156">
        <v>328.00599999999997</v>
      </c>
      <c r="H19" s="156">
        <v>226.32499999999999</v>
      </c>
      <c r="I19" s="156">
        <f>J19-SUM(E19:H19)</f>
        <v>246.07700000000023</v>
      </c>
      <c r="J19" s="156">
        <v>3101.663</v>
      </c>
      <c r="K19" s="155">
        <v>474.06200000000001</v>
      </c>
      <c r="L19" s="155">
        <f>D19+J19+K19</f>
        <v>4639.4269999999997</v>
      </c>
      <c r="M19" s="155">
        <v>5349.4873449999996</v>
      </c>
      <c r="N19" s="155">
        <f>L19+M19</f>
        <v>9988.9143449999992</v>
      </c>
    </row>
    <row r="20" spans="1:16" ht="15">
      <c r="A20" s="36" t="s">
        <v>283</v>
      </c>
      <c r="K20" s="37"/>
      <c r="M20" s="12"/>
      <c r="N20" s="15"/>
      <c r="O20" s="15"/>
      <c r="P20" s="14"/>
    </row>
    <row r="21" spans="1:16" ht="15.75">
      <c r="A21" s="36" t="s">
        <v>229</v>
      </c>
      <c r="B21" s="30"/>
      <c r="C21" s="30"/>
      <c r="D21" s="30"/>
      <c r="E21" s="30"/>
      <c r="F21" s="30"/>
      <c r="G21" s="31"/>
      <c r="H21" s="30"/>
      <c r="I21" s="30"/>
      <c r="J21" s="30"/>
      <c r="K21" s="37"/>
      <c r="M21" s="12"/>
      <c r="N21" s="15"/>
      <c r="O21" s="15"/>
      <c r="P21" s="14"/>
    </row>
    <row r="22" spans="1:16">
      <c r="A22" s="36" t="s">
        <v>211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16"/>
      <c r="M22" s="14"/>
      <c r="P22" s="14"/>
    </row>
    <row r="23" spans="1:16" ht="15">
      <c r="A23" s="36" t="s">
        <v>212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7"/>
      <c r="M23" s="12"/>
      <c r="N23" s="15"/>
      <c r="O23" s="15"/>
      <c r="P23" s="14"/>
    </row>
    <row r="24" spans="1:16" ht="15">
      <c r="A24" s="36" t="s">
        <v>213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8"/>
      <c r="M24" s="12"/>
      <c r="N24" s="15"/>
      <c r="O24" s="15"/>
      <c r="P24" s="14"/>
    </row>
    <row r="25" spans="1:16" ht="15">
      <c r="A25" s="36" t="s">
        <v>214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>
      <c r="A26" s="36" t="s">
        <v>225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6"/>
      <c r="M26" s="14"/>
      <c r="N26" s="15"/>
      <c r="O26" s="15"/>
      <c r="P26" s="14"/>
    </row>
    <row r="27" spans="1:16">
      <c r="A27" s="36" t="s">
        <v>284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285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5"/>
      <c r="N28" s="15"/>
      <c r="O28" s="15"/>
      <c r="P28" s="14"/>
    </row>
    <row r="29" spans="1:16" ht="15">
      <c r="B29" s="36"/>
      <c r="C29" s="36"/>
      <c r="D29" s="36"/>
      <c r="E29" s="36"/>
      <c r="F29" s="36"/>
      <c r="G29" s="36"/>
      <c r="H29" s="36"/>
      <c r="I29" s="36"/>
      <c r="J29" s="36"/>
      <c r="K29" s="37"/>
      <c r="M29" s="12"/>
      <c r="N29" s="15"/>
      <c r="O29" s="15"/>
      <c r="P29" s="14"/>
    </row>
    <row r="30" spans="1:16">
      <c r="B30" s="37"/>
      <c r="C30" s="37"/>
      <c r="D30" s="37"/>
      <c r="E30" s="37"/>
      <c r="F30" s="37"/>
      <c r="G30" s="37"/>
      <c r="H30" s="37"/>
      <c r="I30" s="37"/>
      <c r="K30" s="37"/>
      <c r="L30" s="16"/>
      <c r="M30" s="14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234"/>
      <c r="H37" s="234"/>
      <c r="I37" s="234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J38" s="14"/>
      <c r="K38" s="37"/>
      <c r="L38" s="16"/>
      <c r="M38" s="14"/>
      <c r="N38" s="15"/>
      <c r="O38" s="15"/>
      <c r="P38" s="14"/>
    </row>
    <row r="39" spans="1:16">
      <c r="A39" s="36"/>
      <c r="B39" s="37"/>
      <c r="C39" s="37"/>
      <c r="D39" s="37"/>
      <c r="E39" s="37"/>
      <c r="F39" s="37"/>
      <c r="G39" s="37"/>
      <c r="H39" s="37"/>
      <c r="I39" s="37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</row>
    <row r="41" spans="1:16"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J42" s="214"/>
      <c r="K42" s="37"/>
      <c r="L42" s="16"/>
      <c r="M42" s="14"/>
    </row>
    <row r="43" spans="1:16" ht="15">
      <c r="B43" s="19"/>
      <c r="C43" s="19"/>
      <c r="G43" s="236"/>
      <c r="K43" s="37"/>
      <c r="L43" s="16"/>
      <c r="M43" s="14"/>
    </row>
    <row r="44" spans="1:16" ht="15">
      <c r="B44" s="19"/>
      <c r="C44" s="19"/>
      <c r="F44" s="20"/>
      <c r="G44" s="12"/>
      <c r="L44" s="15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I49" s="16"/>
    </row>
    <row r="50" spans="2:14" ht="15">
      <c r="B50" s="19"/>
      <c r="C50" s="19"/>
      <c r="F50" s="20"/>
      <c r="G50" s="12"/>
      <c r="I50" s="12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E53" s="194"/>
      <c r="F53" s="195"/>
      <c r="G53" s="196"/>
      <c r="H53" s="194"/>
      <c r="I53" s="196"/>
      <c r="J53" s="194"/>
      <c r="K53" s="194"/>
      <c r="L53" s="194"/>
      <c r="M53" s="194"/>
      <c r="N53" s="194"/>
    </row>
    <row r="54" spans="2:14" ht="15">
      <c r="B54" s="19"/>
      <c r="C54" s="19"/>
      <c r="E54" s="194"/>
      <c r="F54" s="195"/>
      <c r="G54" s="196"/>
      <c r="H54" s="194"/>
      <c r="I54" s="196"/>
      <c r="J54" s="194"/>
      <c r="K54" s="194"/>
      <c r="L54" s="194"/>
      <c r="M54" s="194"/>
      <c r="N54" s="194"/>
    </row>
    <row r="55" spans="2:14" ht="15">
      <c r="B55" s="19"/>
      <c r="C55" s="19"/>
      <c r="E55" s="194"/>
      <c r="F55" s="195"/>
      <c r="G55" s="196"/>
      <c r="H55" s="194"/>
      <c r="I55" s="196"/>
      <c r="J55" s="194"/>
      <c r="K55" s="194"/>
      <c r="L55" s="194"/>
      <c r="M55" s="194"/>
      <c r="N55" s="194"/>
    </row>
    <row r="56" spans="2:14" ht="15">
      <c r="B56" s="20"/>
      <c r="C56" s="12"/>
      <c r="E56" s="194"/>
      <c r="F56" s="197"/>
      <c r="G56" s="196"/>
      <c r="H56" s="196"/>
      <c r="I56" s="196"/>
      <c r="J56" s="194"/>
      <c r="K56" s="194"/>
      <c r="L56" s="194"/>
      <c r="M56" s="194"/>
      <c r="N56" s="194"/>
    </row>
    <row r="57" spans="2:14" ht="15">
      <c r="B57" s="20"/>
      <c r="C57" s="12"/>
      <c r="E57" s="194"/>
      <c r="F57" s="197"/>
      <c r="G57" s="196"/>
      <c r="H57" s="196"/>
      <c r="I57" s="196"/>
      <c r="J57" s="194"/>
      <c r="K57" s="194"/>
      <c r="L57" s="194"/>
      <c r="M57" s="194"/>
      <c r="N57" s="194"/>
    </row>
    <row r="58" spans="2:14" ht="15">
      <c r="B58" s="21"/>
      <c r="C58" s="12"/>
      <c r="E58" s="194"/>
      <c r="F58" s="194"/>
      <c r="G58" s="194"/>
      <c r="H58" s="194"/>
      <c r="I58" s="194"/>
      <c r="J58" s="194"/>
      <c r="K58" s="194"/>
      <c r="L58" s="194"/>
      <c r="M58" s="194"/>
      <c r="N58" s="194"/>
    </row>
    <row r="59" spans="2:14"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2:14"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2:14" ht="15">
      <c r="B61" s="22"/>
      <c r="C61" s="20"/>
      <c r="E61" s="194"/>
      <c r="F61" s="194"/>
      <c r="G61" s="194"/>
      <c r="H61" s="194"/>
      <c r="I61" s="194"/>
      <c r="J61" s="194"/>
      <c r="K61" s="198"/>
      <c r="L61" s="194"/>
      <c r="M61" s="194"/>
      <c r="N61" s="194"/>
    </row>
    <row r="62" spans="2:14" ht="15">
      <c r="B62" s="22"/>
      <c r="C62" s="20"/>
      <c r="E62" s="194"/>
      <c r="F62" s="393"/>
      <c r="G62" s="393"/>
      <c r="H62" s="393"/>
      <c r="I62" s="393"/>
      <c r="J62" s="393"/>
      <c r="K62" s="393"/>
      <c r="L62" s="393"/>
      <c r="M62" s="393"/>
      <c r="N62" s="393"/>
    </row>
    <row r="63" spans="2:14" ht="15">
      <c r="B63" s="22"/>
      <c r="C63" s="20"/>
      <c r="E63" s="194"/>
      <c r="F63" s="199"/>
      <c r="G63" s="200"/>
      <c r="H63" s="200"/>
      <c r="I63" s="200"/>
      <c r="J63" s="196"/>
      <c r="K63" s="194"/>
      <c r="L63" s="197"/>
      <c r="M63" s="201"/>
      <c r="N63" s="194"/>
    </row>
    <row r="64" spans="2:14" ht="15">
      <c r="B64" s="22"/>
      <c r="C64" s="20"/>
      <c r="E64" s="194"/>
      <c r="F64" s="199"/>
      <c r="G64" s="200"/>
      <c r="H64" s="200"/>
      <c r="I64" s="200"/>
      <c r="J64" s="196"/>
      <c r="K64" s="194"/>
      <c r="L64" s="197"/>
      <c r="M64" s="201"/>
      <c r="N64" s="194"/>
    </row>
    <row r="65" spans="1:14" ht="15">
      <c r="B65" s="22"/>
      <c r="C65" s="20"/>
      <c r="E65" s="194"/>
      <c r="F65" s="199"/>
      <c r="G65" s="200"/>
      <c r="H65" s="200"/>
      <c r="I65" s="200"/>
      <c r="J65" s="196"/>
      <c r="K65" s="194"/>
      <c r="L65" s="197"/>
      <c r="M65" s="201"/>
      <c r="N65" s="194"/>
    </row>
    <row r="66" spans="1:14" ht="15">
      <c r="B66" s="22"/>
      <c r="C66" s="20"/>
      <c r="E66" s="194"/>
      <c r="F66" s="199"/>
      <c r="G66" s="200"/>
      <c r="H66" s="200"/>
      <c r="I66" s="200"/>
      <c r="J66" s="196"/>
      <c r="K66" s="194"/>
      <c r="L66" s="197"/>
      <c r="M66" s="201"/>
      <c r="N66" s="194"/>
    </row>
    <row r="67" spans="1:14" ht="15">
      <c r="B67" s="22"/>
      <c r="C67" s="20"/>
      <c r="E67" s="194"/>
      <c r="F67" s="199"/>
      <c r="G67" s="202"/>
      <c r="H67" s="202"/>
      <c r="I67" s="202"/>
      <c r="J67" s="203"/>
      <c r="K67" s="194"/>
      <c r="L67" s="197"/>
      <c r="M67" s="201"/>
      <c r="N67" s="194"/>
    </row>
    <row r="68" spans="1:14" ht="15">
      <c r="B68" s="22"/>
      <c r="C68" s="20"/>
      <c r="E68" s="194"/>
      <c r="F68" s="199"/>
      <c r="G68" s="200"/>
      <c r="H68" s="200"/>
      <c r="I68" s="200"/>
      <c r="J68" s="196"/>
      <c r="K68" s="194"/>
      <c r="L68" s="197"/>
      <c r="M68" s="201"/>
      <c r="N68" s="194"/>
    </row>
    <row r="69" spans="1:14" ht="15">
      <c r="B69" s="22"/>
      <c r="C69" s="20"/>
      <c r="E69" s="194"/>
      <c r="F69" s="199"/>
      <c r="G69" s="200"/>
      <c r="H69" s="200"/>
      <c r="I69" s="200"/>
      <c r="J69" s="196"/>
      <c r="K69" s="194"/>
      <c r="L69" s="197"/>
      <c r="M69" s="201"/>
      <c r="N69" s="194"/>
    </row>
    <row r="70" spans="1:14" ht="15">
      <c r="E70" s="194"/>
      <c r="F70" s="199"/>
      <c r="G70" s="200"/>
      <c r="H70" s="200"/>
      <c r="I70" s="200"/>
      <c r="J70" s="196"/>
      <c r="K70" s="194"/>
      <c r="L70" s="197"/>
      <c r="M70" s="201"/>
      <c r="N70" s="194"/>
    </row>
    <row r="71" spans="1:14" ht="15">
      <c r="E71" s="194"/>
      <c r="F71" s="199"/>
      <c r="G71" s="194"/>
      <c r="H71" s="194"/>
      <c r="I71" s="194"/>
      <c r="J71" s="194"/>
      <c r="K71" s="194"/>
      <c r="L71" s="194"/>
      <c r="M71" s="201"/>
      <c r="N71" s="194"/>
    </row>
    <row r="72" spans="1:14" ht="15">
      <c r="E72" s="194"/>
      <c r="F72" s="199"/>
      <c r="G72" s="204"/>
      <c r="H72" s="204"/>
      <c r="I72" s="204"/>
      <c r="J72" s="194"/>
      <c r="K72" s="194"/>
      <c r="L72" s="194"/>
      <c r="M72" s="194"/>
      <c r="N72" s="194"/>
    </row>
    <row r="73" spans="1:14" ht="15">
      <c r="E73" s="194"/>
      <c r="F73" s="199"/>
      <c r="G73" s="194"/>
      <c r="H73" s="194"/>
      <c r="I73" s="194"/>
      <c r="J73" s="194"/>
      <c r="K73" s="194"/>
      <c r="L73" s="194"/>
      <c r="M73" s="194"/>
      <c r="N73" s="194"/>
    </row>
    <row r="74" spans="1:14">
      <c r="E74" s="194"/>
      <c r="F74" s="194"/>
      <c r="G74" s="194"/>
      <c r="H74" s="194"/>
      <c r="I74" s="194"/>
      <c r="J74" s="194"/>
      <c r="K74" s="194"/>
      <c r="L74" s="194"/>
      <c r="M74" s="194"/>
      <c r="N74" s="194"/>
    </row>
    <row r="75" spans="1:14"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1:14"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1:14"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1:14"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1:14"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1:14" ht="15">
      <c r="A80" s="9"/>
      <c r="B80" s="14"/>
      <c r="C80" s="23"/>
      <c r="E80" s="199"/>
      <c r="F80" s="198"/>
      <c r="G80" s="196"/>
      <c r="H80" s="196"/>
      <c r="I80" s="196"/>
      <c r="J80" s="194"/>
      <c r="K80" s="194"/>
      <c r="L80" s="194"/>
      <c r="M80" s="194"/>
      <c r="N80" s="194"/>
    </row>
    <row r="81" spans="1:14" ht="15">
      <c r="A81" s="9"/>
      <c r="B81" s="14"/>
      <c r="C81" s="23"/>
      <c r="E81" s="199"/>
      <c r="F81" s="198"/>
      <c r="G81" s="196"/>
      <c r="H81" s="196"/>
      <c r="I81" s="196"/>
      <c r="J81" s="194"/>
      <c r="K81" s="194"/>
      <c r="L81" s="194"/>
      <c r="M81" s="194"/>
      <c r="N81" s="194"/>
    </row>
    <row r="82" spans="1:14" ht="15">
      <c r="A82" s="9"/>
      <c r="B82" s="14"/>
      <c r="C82" s="23"/>
      <c r="E82" s="199"/>
      <c r="F82" s="198"/>
      <c r="G82" s="196"/>
      <c r="H82" s="196"/>
      <c r="I82" s="196"/>
      <c r="J82" s="194"/>
      <c r="K82" s="194"/>
      <c r="L82" s="194"/>
      <c r="M82" s="194"/>
      <c r="N82" s="194"/>
    </row>
    <row r="83" spans="1:14" ht="15">
      <c r="A83" s="9"/>
      <c r="B83" s="14"/>
      <c r="C83" s="23"/>
      <c r="E83" s="199"/>
      <c r="F83" s="198"/>
      <c r="G83" s="196"/>
      <c r="H83" s="196"/>
      <c r="I83" s="196"/>
      <c r="J83" s="194"/>
      <c r="K83" s="194"/>
      <c r="L83" s="194"/>
      <c r="M83" s="194"/>
      <c r="N83" s="194"/>
    </row>
    <row r="84" spans="1:14" ht="15">
      <c r="A84" s="9"/>
      <c r="B84" s="14"/>
      <c r="C84" s="23"/>
      <c r="E84" s="199"/>
      <c r="F84" s="198"/>
      <c r="G84" s="196"/>
      <c r="H84" s="196"/>
      <c r="I84" s="196"/>
      <c r="J84" s="194"/>
      <c r="K84" s="194"/>
      <c r="L84" s="194"/>
      <c r="M84" s="194"/>
      <c r="N84" s="194"/>
    </row>
    <row r="85" spans="1:14" ht="15">
      <c r="A85" s="9"/>
      <c r="B85" s="14"/>
      <c r="C85" s="23"/>
      <c r="E85" s="199"/>
      <c r="F85" s="198"/>
      <c r="G85" s="196"/>
      <c r="H85" s="196"/>
      <c r="I85" s="196"/>
      <c r="J85" s="194"/>
      <c r="K85" s="194"/>
      <c r="L85" s="194"/>
      <c r="M85" s="194"/>
      <c r="N85" s="194"/>
    </row>
    <row r="86" spans="1:14" ht="15">
      <c r="A86" s="9"/>
      <c r="B86" s="14"/>
      <c r="C86" s="23"/>
      <c r="E86" s="199"/>
      <c r="F86" s="198"/>
      <c r="G86" s="196"/>
      <c r="H86" s="196"/>
      <c r="I86" s="196"/>
      <c r="J86" s="194"/>
      <c r="K86" s="194"/>
      <c r="L86" s="194"/>
      <c r="M86" s="194"/>
      <c r="N86" s="194"/>
    </row>
    <row r="87" spans="1:14" ht="15">
      <c r="A87" s="9"/>
      <c r="B87" s="14"/>
      <c r="C87" s="23"/>
      <c r="E87" s="199"/>
      <c r="F87" s="198"/>
      <c r="G87" s="196"/>
      <c r="H87" s="196"/>
      <c r="I87" s="196"/>
      <c r="J87" s="194"/>
      <c r="K87" s="194"/>
      <c r="L87" s="194"/>
      <c r="M87" s="194"/>
      <c r="N87" s="194"/>
    </row>
    <row r="88" spans="1:14">
      <c r="E88" s="194"/>
      <c r="F88" s="194"/>
      <c r="G88" s="194"/>
      <c r="H88" s="194"/>
      <c r="I88" s="194"/>
      <c r="J88" s="194"/>
      <c r="K88" s="194"/>
      <c r="L88" s="194"/>
      <c r="M88" s="194"/>
      <c r="N88" s="194"/>
    </row>
    <row r="89" spans="1:14"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1:14">
      <c r="A90" s="388"/>
      <c r="B90" s="388"/>
      <c r="C90" s="388"/>
      <c r="E90" s="394"/>
      <c r="F90" s="394"/>
      <c r="G90" s="205"/>
      <c r="H90" s="205"/>
      <c r="I90" s="205"/>
      <c r="J90" s="194"/>
      <c r="K90" s="194"/>
      <c r="L90" s="194"/>
      <c r="M90" s="194"/>
      <c r="N90" s="194"/>
    </row>
    <row r="91" spans="1:14" ht="15.75">
      <c r="A91" s="9"/>
      <c r="B91" s="14"/>
      <c r="C91" s="19"/>
      <c r="E91" s="206"/>
      <c r="F91" s="207"/>
      <c r="G91" s="196"/>
      <c r="H91" s="196"/>
      <c r="I91" s="196"/>
      <c r="J91" s="194"/>
      <c r="K91" s="194"/>
      <c r="L91" s="194"/>
      <c r="M91" s="194"/>
      <c r="N91" s="194"/>
    </row>
    <row r="92" spans="1:14" ht="15.75">
      <c r="A92" s="9"/>
      <c r="B92" s="14"/>
      <c r="C92" s="19"/>
      <c r="E92" s="206"/>
      <c r="F92" s="207"/>
      <c r="G92" s="196"/>
      <c r="H92" s="196"/>
      <c r="I92" s="196"/>
      <c r="J92" s="194"/>
      <c r="K92" s="194"/>
      <c r="L92" s="194"/>
      <c r="M92" s="194"/>
      <c r="N92" s="194"/>
    </row>
    <row r="93" spans="1:14" ht="15.75">
      <c r="A93" s="9"/>
      <c r="B93" s="14"/>
      <c r="C93" s="19"/>
      <c r="E93" s="206"/>
      <c r="F93" s="207"/>
      <c r="G93" s="196"/>
      <c r="H93" s="196"/>
      <c r="I93" s="196"/>
      <c r="J93" s="194"/>
      <c r="K93" s="194"/>
      <c r="L93" s="194"/>
      <c r="M93" s="194"/>
      <c r="N93" s="194"/>
    </row>
    <row r="94" spans="1:14" ht="15.75">
      <c r="A94" s="9"/>
      <c r="B94" s="14"/>
      <c r="C94" s="19"/>
      <c r="E94" s="206"/>
      <c r="F94" s="207"/>
      <c r="G94" s="196"/>
      <c r="H94" s="196"/>
      <c r="I94" s="196"/>
      <c r="J94" s="194"/>
      <c r="K94" s="194"/>
      <c r="L94" s="194"/>
      <c r="M94" s="194"/>
      <c r="N94" s="194"/>
    </row>
    <row r="95" spans="1:14" ht="15.75">
      <c r="A95" s="9"/>
      <c r="B95" s="14"/>
      <c r="C95" s="19"/>
      <c r="E95" s="206"/>
      <c r="F95" s="207"/>
      <c r="G95" s="196"/>
      <c r="H95" s="196"/>
      <c r="I95" s="196"/>
      <c r="J95" s="194"/>
      <c r="K95" s="194"/>
      <c r="L95" s="194"/>
      <c r="M95" s="194"/>
      <c r="N95" s="194"/>
    </row>
    <row r="96" spans="1:14" ht="15.75">
      <c r="A96" s="9"/>
      <c r="B96" s="14"/>
      <c r="C96" s="19"/>
      <c r="E96" s="206"/>
      <c r="F96" s="207"/>
      <c r="G96" s="196"/>
      <c r="H96" s="196"/>
      <c r="I96" s="196"/>
      <c r="J96" s="194"/>
      <c r="K96" s="194"/>
      <c r="L96" s="194"/>
      <c r="M96" s="194"/>
      <c r="N96" s="194"/>
    </row>
    <row r="97" spans="1:14" ht="15.75">
      <c r="A97" s="9"/>
      <c r="B97" s="14"/>
      <c r="C97" s="19"/>
      <c r="E97" s="206"/>
      <c r="F97" s="207"/>
      <c r="G97" s="196"/>
      <c r="H97" s="196"/>
      <c r="I97" s="196"/>
      <c r="J97" s="194"/>
      <c r="K97" s="194"/>
      <c r="L97" s="194"/>
      <c r="M97" s="194"/>
      <c r="N97" s="194"/>
    </row>
    <row r="98" spans="1:14" ht="15.75">
      <c r="A98" s="9"/>
      <c r="B98" s="14"/>
      <c r="C98" s="19"/>
      <c r="E98" s="206"/>
      <c r="F98" s="207"/>
      <c r="G98" s="196"/>
      <c r="H98" s="196"/>
      <c r="I98" s="196"/>
      <c r="J98" s="194"/>
      <c r="K98" s="194"/>
      <c r="L98" s="194"/>
      <c r="M98" s="194"/>
      <c r="N98" s="194"/>
    </row>
    <row r="99" spans="1:14" ht="15.75">
      <c r="E99" s="206"/>
      <c r="F99" s="207"/>
      <c r="G99" s="194"/>
      <c r="H99" s="194"/>
      <c r="I99" s="194"/>
      <c r="J99" s="194"/>
      <c r="K99" s="194"/>
      <c r="L99" s="194"/>
      <c r="M99" s="194"/>
      <c r="N99" s="194"/>
    </row>
    <row r="100" spans="1:14" ht="15.75">
      <c r="E100" s="206"/>
      <c r="F100" s="207"/>
      <c r="G100" s="194"/>
      <c r="H100" s="194"/>
      <c r="I100" s="194"/>
      <c r="J100" s="194"/>
      <c r="K100" s="194"/>
      <c r="L100" s="194"/>
      <c r="M100" s="194"/>
      <c r="N100" s="194"/>
    </row>
    <row r="101" spans="1:14" ht="15.75">
      <c r="E101" s="206"/>
      <c r="F101" s="207"/>
      <c r="G101" s="194"/>
      <c r="H101" s="194"/>
      <c r="I101" s="194"/>
      <c r="J101" s="194"/>
      <c r="K101" s="194"/>
      <c r="L101" s="194"/>
      <c r="M101" s="194"/>
      <c r="N101" s="194"/>
    </row>
    <row r="102" spans="1:14"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</row>
    <row r="103" spans="1:14"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4">
      <c r="A104" s="388"/>
      <c r="B104" s="388"/>
      <c r="C104" s="388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4" ht="15">
      <c r="A105" s="9"/>
      <c r="B105" s="14"/>
      <c r="C105" s="12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4" ht="15">
      <c r="A106" s="9"/>
      <c r="B106" s="14"/>
      <c r="C106" s="12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188"/>
  <sheetViews>
    <sheetView showGridLines="0" showRowColHeader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2" t="s">
        <v>132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26.25">
      <c r="A2" s="403" t="s">
        <v>163</v>
      </c>
      <c r="B2" s="403"/>
      <c r="C2" s="403"/>
      <c r="D2" s="403"/>
      <c r="E2" s="403"/>
      <c r="F2" s="403"/>
      <c r="G2" s="403"/>
      <c r="H2" s="403"/>
      <c r="I2" s="403"/>
      <c r="J2" s="403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134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400" t="s">
        <v>51</v>
      </c>
      <c r="B5" s="397" t="s">
        <v>164</v>
      </c>
      <c r="C5" s="398"/>
      <c r="D5" s="398"/>
      <c r="E5" s="398"/>
      <c r="F5" s="398"/>
      <c r="G5" s="398"/>
      <c r="H5" s="398"/>
      <c r="I5" s="398"/>
      <c r="J5" s="399"/>
    </row>
    <row r="6" spans="1:10" ht="27.75" customHeight="1">
      <c r="A6" s="401"/>
      <c r="B6" s="100" t="s">
        <v>99</v>
      </c>
      <c r="C6" s="100" t="s">
        <v>165</v>
      </c>
      <c r="D6" s="100" t="s">
        <v>100</v>
      </c>
      <c r="E6" s="100" t="s">
        <v>102</v>
      </c>
      <c r="F6" s="100" t="s">
        <v>101</v>
      </c>
      <c r="G6" s="100" t="s">
        <v>103</v>
      </c>
      <c r="H6" s="100" t="s">
        <v>166</v>
      </c>
      <c r="I6" s="100" t="s">
        <v>167</v>
      </c>
      <c r="J6" s="100" t="s">
        <v>168</v>
      </c>
    </row>
    <row r="7" spans="1:10" ht="15.75">
      <c r="A7" s="157" t="s">
        <v>230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0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0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0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09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0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09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0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09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0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09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0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09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0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09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0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09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0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09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0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09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0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09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0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09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0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09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0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09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4" ht="15.75">
      <c r="A81" s="148">
        <v>44621</v>
      </c>
      <c r="B81" s="159">
        <v>1.5693999999999999</v>
      </c>
      <c r="C81" s="300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4" ht="15.75">
      <c r="A82" s="209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4" ht="15.75">
      <c r="A83" s="148">
        <v>44682</v>
      </c>
      <c r="B83" s="159">
        <v>0.91569999999999996</v>
      </c>
      <c r="C83" s="300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4" ht="15.75">
      <c r="A84" s="209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4" ht="15.75">
      <c r="A85" s="148">
        <v>44743</v>
      </c>
      <c r="B85" s="159">
        <v>0.47149999999999997</v>
      </c>
      <c r="C85" s="300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4" ht="15.75">
      <c r="A86" s="209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4" ht="15.75">
      <c r="A87" s="148">
        <v>44805</v>
      </c>
      <c r="B87" s="159">
        <v>1.2648999999999999</v>
      </c>
      <c r="C87" s="300">
        <v>1.0719830392053487</v>
      </c>
      <c r="D87" s="159">
        <v>1.0719830392053487</v>
      </c>
      <c r="E87" s="159">
        <v>1.0019999999999918</v>
      </c>
      <c r="F87" s="159">
        <v>0.68140000000000978</v>
      </c>
      <c r="G87" s="159">
        <v>1.493856253156034</v>
      </c>
      <c r="H87" s="159">
        <v>0.4693121016781987</v>
      </c>
      <c r="I87" s="159">
        <v>4.394670785865995</v>
      </c>
      <c r="J87" s="159">
        <v>0.70175438596491446</v>
      </c>
    </row>
    <row r="88" spans="1:14" ht="15.75">
      <c r="A88" s="209">
        <v>44835</v>
      </c>
      <c r="B88" s="164">
        <v>1.0061</v>
      </c>
      <c r="C88" s="164">
        <v>1.0206766202562889</v>
      </c>
      <c r="D88" s="164">
        <v>1.0206766202562889</v>
      </c>
      <c r="E88" s="164">
        <v>0.95060000000000144</v>
      </c>
      <c r="F88" s="164">
        <v>0.61249999999999361</v>
      </c>
      <c r="G88" s="164">
        <v>1.3437757086027347</v>
      </c>
      <c r="H88" s="164">
        <v>5.4536697080955321</v>
      </c>
      <c r="I88" s="164">
        <v>-2.7669884955424884</v>
      </c>
      <c r="J88" s="164">
        <v>-5.5749128919860613</v>
      </c>
    </row>
    <row r="89" spans="1:14" ht="15.75">
      <c r="A89" s="148">
        <v>44866</v>
      </c>
      <c r="B89" s="159">
        <v>-5.6099999999999997E-2</v>
      </c>
      <c r="C89" s="300">
        <v>1.0206766202562889</v>
      </c>
      <c r="D89" s="159">
        <v>1.0206766202562889</v>
      </c>
      <c r="E89" s="159">
        <v>0.95190000000000552</v>
      </c>
      <c r="F89" s="159">
        <v>0.65150000000000485</v>
      </c>
      <c r="G89" s="159">
        <v>-1.5173797798970212</v>
      </c>
      <c r="H89" s="159">
        <v>-3.0602307884554092</v>
      </c>
      <c r="I89" s="159">
        <v>0.70572569906792726</v>
      </c>
      <c r="J89" s="159">
        <v>6.6420664206642055</v>
      </c>
    </row>
    <row r="90" spans="1:14" ht="30" customHeight="1">
      <c r="L90" s="238"/>
    </row>
    <row r="91" spans="1:14" ht="27.75" customHeight="1">
      <c r="A91" s="405" t="s">
        <v>51</v>
      </c>
      <c r="B91" s="397" t="s">
        <v>169</v>
      </c>
      <c r="C91" s="398"/>
      <c r="D91" s="398"/>
      <c r="E91" s="398"/>
      <c r="F91" s="398"/>
      <c r="G91" s="398"/>
      <c r="H91" s="398"/>
      <c r="I91" s="398"/>
      <c r="J91" s="399"/>
    </row>
    <row r="92" spans="1:14" ht="15.75" customHeight="1">
      <c r="A92" s="405"/>
      <c r="B92" s="100" t="s">
        <v>99</v>
      </c>
      <c r="C92" s="100" t="s">
        <v>165</v>
      </c>
      <c r="D92" s="100" t="s">
        <v>100</v>
      </c>
      <c r="E92" s="100" t="s">
        <v>102</v>
      </c>
      <c r="F92" s="100" t="s">
        <v>101</v>
      </c>
      <c r="G92" s="100" t="s">
        <v>103</v>
      </c>
      <c r="H92" s="100" t="s">
        <v>166</v>
      </c>
      <c r="I92" s="100" t="s">
        <v>167</v>
      </c>
      <c r="J92" s="100" t="s">
        <v>168</v>
      </c>
    </row>
    <row r="93" spans="1:14" ht="15.75" customHeight="1">
      <c r="A93" s="40">
        <v>2010</v>
      </c>
      <c r="B93" s="158">
        <v>12.979868238550596</v>
      </c>
      <c r="C93" s="158">
        <v>9.7769376327446533</v>
      </c>
      <c r="D93" s="158">
        <v>9.7509382128989195</v>
      </c>
      <c r="E93" s="158">
        <v>9.3841637856276083</v>
      </c>
      <c r="F93" s="158">
        <v>6.8991905952619836</v>
      </c>
      <c r="G93" s="158">
        <v>10.417400000000001</v>
      </c>
      <c r="H93" s="165">
        <v>1.0439143873563816</v>
      </c>
      <c r="I93" s="165">
        <v>-4.3073742246726443</v>
      </c>
      <c r="J93" s="165">
        <v>32.258064516129025</v>
      </c>
    </row>
    <row r="94" spans="1:14" ht="15.75" customHeight="1">
      <c r="A94" s="40">
        <v>2011</v>
      </c>
      <c r="B94" s="160">
        <v>13.652460493489471</v>
      </c>
      <c r="C94" s="160">
        <v>11.620917254433682</v>
      </c>
      <c r="D94" s="160">
        <v>11.595256203913017</v>
      </c>
      <c r="E94" s="160">
        <v>11.120204139693946</v>
      </c>
      <c r="F94" s="160">
        <v>7.4502892869430459</v>
      </c>
      <c r="G94" s="160">
        <v>11.364276480656322</v>
      </c>
      <c r="H94" s="160">
        <v>-18.108622878910307</v>
      </c>
      <c r="I94" s="160">
        <v>12.579522266234555</v>
      </c>
      <c r="J94" s="160">
        <v>15.853658536585357</v>
      </c>
      <c r="N94" s="239"/>
    </row>
    <row r="95" spans="1:14" ht="15.75" customHeight="1">
      <c r="A95" s="40">
        <v>2012</v>
      </c>
      <c r="B95" s="158">
        <v>17.732087605940848</v>
      </c>
      <c r="C95" s="158">
        <v>8.4931821578029023</v>
      </c>
      <c r="D95" s="158">
        <v>8.3975435469601614</v>
      </c>
      <c r="E95" s="158">
        <v>8.1003348377165274</v>
      </c>
      <c r="F95" s="158">
        <v>6.4480045321982038</v>
      </c>
      <c r="G95" s="158">
        <v>14.912901947279856</v>
      </c>
      <c r="H95" s="165">
        <v>7.3968354653416446</v>
      </c>
      <c r="I95" s="165">
        <v>8.9401855208444339</v>
      </c>
      <c r="J95" s="165">
        <v>15.263157894736846</v>
      </c>
    </row>
    <row r="96" spans="1:14" ht="15.75" customHeight="1">
      <c r="A96" s="40">
        <v>2013</v>
      </c>
      <c r="B96" s="160">
        <v>-1.4247730518036184</v>
      </c>
      <c r="C96" s="160">
        <v>8.221945101720296</v>
      </c>
      <c r="D96" s="160">
        <v>8.0646087786239171</v>
      </c>
      <c r="E96" s="160">
        <v>7.6342162245675915</v>
      </c>
      <c r="F96" s="160">
        <v>6.3705284669456352</v>
      </c>
      <c r="G96" s="160">
        <v>8.3173785601734949</v>
      </c>
      <c r="H96" s="160">
        <v>-15.495799973749836</v>
      </c>
      <c r="I96" s="160">
        <v>14.636652801565941</v>
      </c>
      <c r="J96" s="160">
        <v>-17.351598173515981</v>
      </c>
    </row>
    <row r="97" spans="1:10" ht="15.75" customHeight="1">
      <c r="A97" s="40">
        <v>2014</v>
      </c>
      <c r="B97" s="158">
        <v>12.357801935706657</v>
      </c>
      <c r="C97" s="158">
        <v>10.904415963325276</v>
      </c>
      <c r="D97" s="158">
        <v>10.814018770456823</v>
      </c>
      <c r="E97" s="158">
        <v>10.123751271106984</v>
      </c>
      <c r="F97" s="158">
        <v>7.0799079971450407</v>
      </c>
      <c r="G97" s="158">
        <v>7.4776983671552832</v>
      </c>
      <c r="H97" s="165">
        <v>-2.9122255227444827</v>
      </c>
      <c r="I97" s="165">
        <v>13.386835140442255</v>
      </c>
      <c r="J97" s="165">
        <v>12.044198895027636</v>
      </c>
    </row>
    <row r="98" spans="1:10" ht="15.75" customHeight="1">
      <c r="A98" s="40">
        <v>2015</v>
      </c>
      <c r="B98" s="160">
        <v>9.3176089032042562</v>
      </c>
      <c r="C98" s="160">
        <v>13.268205148577961</v>
      </c>
      <c r="D98" s="160">
        <v>13.239193796219695</v>
      </c>
      <c r="E98" s="160">
        <v>12.177858215779702</v>
      </c>
      <c r="F98" s="160">
        <v>8.0739065553682607</v>
      </c>
      <c r="G98" s="160">
        <v>16.810983582740093</v>
      </c>
      <c r="H98" s="160">
        <v>-13.314136020957068</v>
      </c>
      <c r="I98" s="160">
        <v>47.007002484752647</v>
      </c>
      <c r="J98" s="160">
        <v>33.629191321498993</v>
      </c>
    </row>
    <row r="99" spans="1:10" ht="15.75" customHeight="1">
      <c r="A99" s="148">
        <v>42370</v>
      </c>
      <c r="B99" s="158">
        <v>9.1838845014198469</v>
      </c>
      <c r="C99" s="158">
        <v>13.403763570083393</v>
      </c>
      <c r="D99" s="158">
        <v>13.380094273064547</v>
      </c>
      <c r="E99" s="158">
        <v>12.305307147324495</v>
      </c>
      <c r="F99" s="158">
        <v>7.441933104845555</v>
      </c>
      <c r="G99" s="158">
        <v>18.365713734753886</v>
      </c>
      <c r="H99" s="165">
        <v>-13.861470569424606</v>
      </c>
      <c r="I99" s="165">
        <v>51.853660368853973</v>
      </c>
      <c r="J99" s="165">
        <v>30.27522935779816</v>
      </c>
    </row>
    <row r="100" spans="1:10" ht="15.75" customHeight="1">
      <c r="A100" s="148">
        <v>42401</v>
      </c>
      <c r="B100" s="160">
        <v>10.520540716396054</v>
      </c>
      <c r="C100" s="160">
        <v>13.606682570088523</v>
      </c>
      <c r="D100" s="160">
        <v>13.585852227908401</v>
      </c>
      <c r="E100" s="160">
        <v>12.483182293039153</v>
      </c>
      <c r="F100" s="160">
        <v>7.5266964162410632</v>
      </c>
      <c r="G100" s="160">
        <v>15.430867327914077</v>
      </c>
      <c r="H100" s="160">
        <v>-17.040497838435144</v>
      </c>
      <c r="I100" s="160">
        <v>38.266972413313873</v>
      </c>
      <c r="J100" s="160">
        <v>42.356115107913681</v>
      </c>
    </row>
    <row r="101" spans="1:10" ht="15.75" customHeight="1">
      <c r="A101" s="148">
        <v>42430</v>
      </c>
      <c r="B101" s="161">
        <v>14.242920911544932</v>
      </c>
      <c r="C101" s="161">
        <v>13.74397472183273</v>
      </c>
      <c r="D101" s="161">
        <v>13.725710295422711</v>
      </c>
      <c r="E101" s="161">
        <v>12.529214078707307</v>
      </c>
      <c r="F101" s="161">
        <v>7.5494561706057617</v>
      </c>
      <c r="G101" s="161">
        <v>11.36897236770813</v>
      </c>
      <c r="H101" s="165">
        <v>-2.1407624633431044</v>
      </c>
      <c r="I101" s="165">
        <v>10.938279301745624</v>
      </c>
      <c r="J101" s="165">
        <v>16.856677524429962</v>
      </c>
    </row>
    <row r="102" spans="1:10" ht="15.75" customHeight="1">
      <c r="A102" s="148">
        <v>42461</v>
      </c>
      <c r="B102" s="160">
        <v>15.710190714398475</v>
      </c>
      <c r="C102" s="160">
        <v>13.861246314367692</v>
      </c>
      <c r="D102" s="160">
        <v>13.84535016239008</v>
      </c>
      <c r="E102" s="160">
        <v>12.622116464802957</v>
      </c>
      <c r="F102" s="160">
        <v>8.2548792042049577</v>
      </c>
      <c r="G102" s="160">
        <v>14.902369435330831</v>
      </c>
      <c r="H102" s="160">
        <v>-4.1242063703782694</v>
      </c>
      <c r="I102" s="160">
        <v>15.272581507215399</v>
      </c>
      <c r="J102" s="160">
        <v>23.809523809523814</v>
      </c>
    </row>
    <row r="103" spans="1:10" ht="15.75" customHeight="1">
      <c r="A103" s="148">
        <v>42491</v>
      </c>
      <c r="B103" s="161">
        <v>14.111882146460776</v>
      </c>
      <c r="C103" s="161">
        <v>14.000641351507737</v>
      </c>
      <c r="D103" s="161">
        <v>13.984740463718603</v>
      </c>
      <c r="E103" s="161">
        <v>12.6995742908103</v>
      </c>
      <c r="F103" s="161">
        <v>8.2647776883279622</v>
      </c>
      <c r="G103" s="161">
        <v>13.387593723841906</v>
      </c>
      <c r="H103" s="165">
        <v>-8.1292645943896851</v>
      </c>
      <c r="I103" s="165">
        <v>13.096136907008948</v>
      </c>
      <c r="J103" s="165">
        <v>15.094339622641506</v>
      </c>
    </row>
    <row r="104" spans="1:10" ht="15.75" customHeight="1">
      <c r="A104" s="148">
        <v>42522</v>
      </c>
      <c r="B104" s="160">
        <v>15.865552362781642</v>
      </c>
      <c r="C104" s="160">
        <v>14.108249448809707</v>
      </c>
      <c r="D104" s="160">
        <v>14.091545448578181</v>
      </c>
      <c r="E104" s="160">
        <v>12.736619064484422</v>
      </c>
      <c r="F104" s="160">
        <v>8.2896173954916996</v>
      </c>
      <c r="G104" s="160">
        <v>15.017145507163665</v>
      </c>
      <c r="H104" s="160">
        <v>-2.9276563677468004</v>
      </c>
      <c r="I104" s="160">
        <v>3.4551666344356358</v>
      </c>
      <c r="J104" s="160">
        <v>14.391454285473969</v>
      </c>
    </row>
    <row r="105" spans="1:10" ht="15.75" customHeight="1">
      <c r="A105" s="148">
        <v>42552</v>
      </c>
      <c r="B105" s="161">
        <v>17.191595127126558</v>
      </c>
      <c r="C105" s="161">
        <v>14.030166318880166</v>
      </c>
      <c r="D105" s="161">
        <v>14.012803521330387</v>
      </c>
      <c r="E105" s="161">
        <v>12.693122631931608</v>
      </c>
      <c r="F105" s="161">
        <v>8.2156553192355375</v>
      </c>
      <c r="G105" s="161">
        <v>13.928254707958754</v>
      </c>
      <c r="H105" s="165">
        <v>12.669078326517781</v>
      </c>
      <c r="I105" s="165">
        <v>-4.5668827342368985</v>
      </c>
      <c r="J105" s="165">
        <v>17.405857740585784</v>
      </c>
    </row>
    <row r="106" spans="1:10" ht="15.75" customHeight="1">
      <c r="A106" s="148">
        <v>42583</v>
      </c>
      <c r="B106" s="160">
        <v>19.78009490065331</v>
      </c>
      <c r="C106" s="160">
        <v>14.149999999998265</v>
      </c>
      <c r="D106" s="160">
        <v>14.132460236194721</v>
      </c>
      <c r="E106" s="160">
        <v>12.79173914043219</v>
      </c>
      <c r="F106" s="160">
        <v>8.2889543917406669</v>
      </c>
      <c r="G106" s="160">
        <v>15.17186437889395</v>
      </c>
      <c r="H106" s="160">
        <v>24.184450402144762</v>
      </c>
      <c r="I106" s="160">
        <v>-11.144322263964678</v>
      </c>
      <c r="J106" s="160">
        <v>2.3193916349810051</v>
      </c>
    </row>
    <row r="107" spans="1:10" ht="15.75" customHeight="1">
      <c r="A107" s="148">
        <v>42614</v>
      </c>
      <c r="B107" s="161">
        <v>22.069603087195588</v>
      </c>
      <c r="C107" s="161">
        <v>14.149999999998265</v>
      </c>
      <c r="D107" s="161">
        <v>14.132460236194767</v>
      </c>
      <c r="E107" s="161">
        <v>12.797656532184675</v>
      </c>
      <c r="F107" s="161">
        <v>8.2516367359215756</v>
      </c>
      <c r="G107" s="161">
        <v>15.392119111795655</v>
      </c>
      <c r="H107" s="165">
        <v>29.534610177766929</v>
      </c>
      <c r="I107" s="165">
        <v>-18.291424400312117</v>
      </c>
      <c r="J107" s="165">
        <v>-1.4184397163120588</v>
      </c>
    </row>
    <row r="108" spans="1:10" ht="15.75" customHeight="1">
      <c r="A108" s="148">
        <v>42644</v>
      </c>
      <c r="B108" s="160">
        <v>21.227042720555044</v>
      </c>
      <c r="C108" s="160">
        <v>14.082126662469152</v>
      </c>
      <c r="D108" s="160">
        <v>14.064397641366643</v>
      </c>
      <c r="E108" s="160">
        <v>12.643629378165766</v>
      </c>
      <c r="F108" s="160">
        <v>8.189597347328025</v>
      </c>
      <c r="G108" s="160">
        <v>16.578254398351344</v>
      </c>
      <c r="H108" s="160">
        <v>41.545303915583844</v>
      </c>
      <c r="I108" s="160">
        <v>-17.564590945606273</v>
      </c>
      <c r="J108" s="160">
        <v>-7.6648841354723718</v>
      </c>
    </row>
    <row r="109" spans="1:10" ht="15.75" customHeight="1">
      <c r="A109" s="148">
        <v>42675</v>
      </c>
      <c r="B109" s="165">
        <v>19.9603336373529</v>
      </c>
      <c r="C109" s="165">
        <v>14.062277171212445</v>
      </c>
      <c r="D109" s="165">
        <v>14.043754734395343</v>
      </c>
      <c r="E109" s="165">
        <v>12.6024675937072</v>
      </c>
      <c r="F109" s="162">
        <v>8.2037889246659113</v>
      </c>
      <c r="G109" s="163">
        <v>14.604060722806977</v>
      </c>
      <c r="H109" s="163">
        <v>37.203014184397155</v>
      </c>
      <c r="I109" s="163">
        <v>-11.787773334025864</v>
      </c>
      <c r="J109" s="163">
        <v>-3.7893365252041677</v>
      </c>
    </row>
    <row r="110" spans="1:10" ht="15.75" customHeight="1">
      <c r="A110" s="148">
        <v>42705</v>
      </c>
      <c r="B110" s="160">
        <v>20.995005394522458</v>
      </c>
      <c r="C110" s="160">
        <v>14.018572491798764</v>
      </c>
      <c r="D110" s="160">
        <v>13.999177498952387</v>
      </c>
      <c r="E110" s="160">
        <v>12.600461178609024</v>
      </c>
      <c r="F110" s="160">
        <v>8.1604971393822048</v>
      </c>
      <c r="G110" s="160">
        <v>15.913448030806343</v>
      </c>
      <c r="H110" s="160">
        <v>38.935154213476665</v>
      </c>
      <c r="I110" s="160">
        <v>-16.536058184798186</v>
      </c>
      <c r="J110" s="160">
        <v>-12.324723247232471</v>
      </c>
    </row>
    <row r="111" spans="1:10" ht="15.75" customHeight="1">
      <c r="A111" s="148">
        <v>42736</v>
      </c>
      <c r="B111" s="165">
        <v>20.742813860538089</v>
      </c>
      <c r="C111" s="165">
        <v>14.052699541316759</v>
      </c>
      <c r="D111" s="165">
        <v>14.032609667818786</v>
      </c>
      <c r="E111" s="165">
        <v>12.854045232936517</v>
      </c>
      <c r="F111" s="165">
        <v>8.3456864630063308</v>
      </c>
      <c r="G111" s="165">
        <v>16.376269722962199</v>
      </c>
      <c r="H111" s="165">
        <v>60.054448706843225</v>
      </c>
      <c r="I111" s="165">
        <v>-22.652616998120113</v>
      </c>
      <c r="J111" s="165">
        <v>-14.302816901408455</v>
      </c>
    </row>
    <row r="112" spans="1:10" ht="15.75" customHeight="1">
      <c r="A112" s="148">
        <v>42767</v>
      </c>
      <c r="B112" s="160">
        <v>21.428121970816228</v>
      </c>
      <c r="C112" s="160">
        <v>13.897173600301294</v>
      </c>
      <c r="D112" s="160">
        <v>13.877173451677361</v>
      </c>
      <c r="E112" s="160">
        <v>12.690679060439347</v>
      </c>
      <c r="F112" s="160">
        <v>8.2748175219402818</v>
      </c>
      <c r="G112" s="160">
        <v>17.289723399959598</v>
      </c>
      <c r="H112" s="160">
        <v>55.777814128478951</v>
      </c>
      <c r="I112" s="160">
        <v>-22.120313599356724</v>
      </c>
      <c r="J112" s="160">
        <v>-21.541377132027794</v>
      </c>
    </row>
    <row r="113" spans="1:10" ht="15.75" customHeight="1">
      <c r="A113" s="148">
        <v>42795</v>
      </c>
      <c r="B113" s="165">
        <v>18.840212280874248</v>
      </c>
      <c r="C113" s="165">
        <v>13.773306691875753</v>
      </c>
      <c r="D113" s="165">
        <v>13.75321675251968</v>
      </c>
      <c r="E113" s="165">
        <v>12.692018464856947</v>
      </c>
      <c r="F113" s="165">
        <v>8.204725531316658</v>
      </c>
      <c r="G113" s="165">
        <v>19.087002351414938</v>
      </c>
      <c r="H113" s="165">
        <v>29.825192288482661</v>
      </c>
      <c r="I113" s="165">
        <v>-10.972491500182635</v>
      </c>
      <c r="J113" s="165">
        <v>-12.891986062717786</v>
      </c>
    </row>
    <row r="114" spans="1:10" ht="15.75" customHeight="1">
      <c r="A114" s="148">
        <v>42826</v>
      </c>
      <c r="B114" s="160">
        <v>15.828807545741231</v>
      </c>
      <c r="C114" s="160">
        <v>13.470125089511198</v>
      </c>
      <c r="D114" s="160">
        <v>13.450213907573904</v>
      </c>
      <c r="E114" s="160">
        <v>12.447286908588339</v>
      </c>
      <c r="F114" s="160">
        <v>8.0637587773295003</v>
      </c>
      <c r="G114" s="160">
        <v>16.632872090168192</v>
      </c>
      <c r="H114" s="160">
        <v>21.31886477462437</v>
      </c>
      <c r="I114" s="160">
        <v>-7.3142459719485409</v>
      </c>
      <c r="J114" s="160">
        <v>-9.7902097902098024</v>
      </c>
    </row>
    <row r="115" spans="1:10" ht="15.75" customHeight="1">
      <c r="A115" s="148">
        <v>42856</v>
      </c>
      <c r="B115" s="165">
        <v>15.357810606565581</v>
      </c>
      <c r="C115" s="165">
        <v>13.266072945193308</v>
      </c>
      <c r="D115" s="165">
        <v>13.246072064270287</v>
      </c>
      <c r="E115" s="165">
        <v>12.2221079684812</v>
      </c>
      <c r="F115" s="165">
        <v>7.980768332295618</v>
      </c>
      <c r="G115" s="165">
        <v>14.487324474601838</v>
      </c>
      <c r="H115" s="165">
        <v>29.378391202987352</v>
      </c>
      <c r="I115" s="165">
        <v>-9.7744151762120701</v>
      </c>
      <c r="J115" s="165">
        <v>-6.6286528866714605</v>
      </c>
    </row>
    <row r="116" spans="1:10" ht="15.75" customHeight="1">
      <c r="A116" s="149">
        <v>42887</v>
      </c>
      <c r="B116" s="164">
        <v>14.226576752312049</v>
      </c>
      <c r="C116" s="164">
        <v>12.870594649478285</v>
      </c>
      <c r="D116" s="164">
        <v>12.8515361113414</v>
      </c>
      <c r="E116" s="164">
        <v>11.875565174960379</v>
      </c>
      <c r="F116" s="164">
        <v>7.8184304183476216</v>
      </c>
      <c r="G116" s="164">
        <v>14.376545938108176</v>
      </c>
      <c r="H116" s="164">
        <v>22.072351822380941</v>
      </c>
      <c r="I116" s="164">
        <v>3.0656115645834481</v>
      </c>
      <c r="J116" s="164">
        <v>-3.3088235294117641</v>
      </c>
    </row>
    <row r="117" spans="1:10" ht="17.25" customHeight="1">
      <c r="A117" s="149">
        <v>42917</v>
      </c>
      <c r="B117" s="165">
        <v>14.986036395496448</v>
      </c>
      <c r="C117" s="165">
        <v>12.505155259049472</v>
      </c>
      <c r="D117" s="165">
        <v>12.52336467825479</v>
      </c>
      <c r="E117" s="165">
        <v>11.524249980712264</v>
      </c>
      <c r="F117" s="165">
        <v>7.7110006843447154</v>
      </c>
      <c r="G117" s="165">
        <v>15.07692425098066</v>
      </c>
      <c r="H117" s="165">
        <v>15.027570321770067</v>
      </c>
      <c r="I117" s="165">
        <v>-3.3436245754862703</v>
      </c>
      <c r="J117" s="165">
        <v>-9.3488326541272375</v>
      </c>
    </row>
    <row r="118" spans="1:10" ht="15.75" customHeight="1">
      <c r="A118" s="209">
        <v>42948</v>
      </c>
      <c r="B118" s="164">
        <v>15.034061607925198</v>
      </c>
      <c r="C118" s="164">
        <v>12.047027641187636</v>
      </c>
      <c r="D118" s="164">
        <v>12.064307816626751</v>
      </c>
      <c r="E118" s="164">
        <v>11.099029907585912</v>
      </c>
      <c r="F118" s="164">
        <v>7.4922770898715685</v>
      </c>
      <c r="G118" s="164">
        <v>15.069811021557822</v>
      </c>
      <c r="H118" s="164">
        <v>22.338120585136735</v>
      </c>
      <c r="I118" s="164">
        <v>-2.876276887942486</v>
      </c>
      <c r="J118" s="164">
        <v>-1.5207604653340145</v>
      </c>
    </row>
    <row r="119" spans="1:10" ht="15.75" customHeight="1">
      <c r="A119" s="209">
        <v>42979</v>
      </c>
      <c r="B119" s="165">
        <v>14.811287530627171</v>
      </c>
      <c r="C119" s="165">
        <v>11.526431499090517</v>
      </c>
      <c r="D119" s="165">
        <v>11.542819727750997</v>
      </c>
      <c r="E119" s="165">
        <v>10.180984721744979</v>
      </c>
      <c r="F119" s="165">
        <v>7.32322965450527</v>
      </c>
      <c r="G119" s="165">
        <v>15.570362671220161</v>
      </c>
      <c r="H119" s="165">
        <v>27.286840166532443</v>
      </c>
      <c r="I119" s="165">
        <v>-2.4089704885712493</v>
      </c>
      <c r="J119" s="165">
        <v>-3.879125707067943</v>
      </c>
    </row>
    <row r="120" spans="1:10" ht="15.75" customHeight="1">
      <c r="A120" s="209">
        <v>43009</v>
      </c>
      <c r="B120" s="164">
        <v>13.929939662502132</v>
      </c>
      <c r="C120" s="164">
        <v>11.080216989726477</v>
      </c>
      <c r="D120" s="164">
        <v>11.095850533507011</v>
      </c>
      <c r="E120" s="164">
        <v>9.7889417936636303</v>
      </c>
      <c r="F120" s="164">
        <v>7.1186285852649078</v>
      </c>
      <c r="G120" s="164">
        <v>13.942186936912337</v>
      </c>
      <c r="H120" s="164">
        <v>14.454577660033285</v>
      </c>
      <c r="I120" s="164">
        <v>3.0115368897551287</v>
      </c>
      <c r="J120" s="164">
        <v>3.4822718028824751</v>
      </c>
    </row>
    <row r="121" spans="1:10" ht="15.75" customHeight="1">
      <c r="A121" s="209">
        <v>43040</v>
      </c>
      <c r="B121" s="165">
        <v>13.935556259522786</v>
      </c>
      <c r="C121" s="165">
        <v>10.564119133833705</v>
      </c>
      <c r="D121" s="165">
        <v>10.578956064295465</v>
      </c>
      <c r="E121" s="165">
        <v>9.307885989842557</v>
      </c>
      <c r="F121" s="165">
        <v>6.8885188663050601</v>
      </c>
      <c r="G121" s="165">
        <v>14.025320903470901</v>
      </c>
      <c r="H121" s="165">
        <v>16.258504829903409</v>
      </c>
      <c r="I121" s="165">
        <v>-3.9773898195307189</v>
      </c>
      <c r="J121" s="165">
        <v>4.3337140109394712</v>
      </c>
    </row>
    <row r="122" spans="1:10" ht="15.75" customHeight="1">
      <c r="A122" s="209">
        <v>43070</v>
      </c>
      <c r="B122" s="164">
        <v>12.818142265130783</v>
      </c>
      <c r="C122" s="164">
        <v>9.9254739969711903</v>
      </c>
      <c r="D122" s="164">
        <v>9.9393515432305115</v>
      </c>
      <c r="E122" s="164">
        <v>8.7213983085700608</v>
      </c>
      <c r="F122" s="164">
        <v>6.6140940504229473</v>
      </c>
      <c r="G122" s="164">
        <v>12.458320703243398</v>
      </c>
      <c r="H122" s="164">
        <v>26.856858219735336</v>
      </c>
      <c r="I122" s="164">
        <v>1.5004142247859731</v>
      </c>
      <c r="J122" s="164">
        <v>14.070090215128349</v>
      </c>
    </row>
    <row r="123" spans="1:10" ht="15.75" customHeight="1">
      <c r="A123" s="209">
        <v>43101</v>
      </c>
      <c r="B123" s="165">
        <v>12.765487330986103</v>
      </c>
      <c r="C123" s="165">
        <v>9.3804612082929886</v>
      </c>
      <c r="D123" s="165">
        <v>9.3934754759065431</v>
      </c>
      <c r="E123" s="165">
        <v>8.4728253109527696</v>
      </c>
      <c r="F123" s="165">
        <v>6.3266714301072335</v>
      </c>
      <c r="G123" s="165">
        <v>14.258988327184706</v>
      </c>
      <c r="H123" s="165">
        <v>31.301521951525004</v>
      </c>
      <c r="I123" s="165">
        <v>1.132075471698113</v>
      </c>
      <c r="J123" s="165">
        <v>12.920109225105204</v>
      </c>
    </row>
    <row r="124" spans="1:10" ht="15" customHeight="1">
      <c r="A124" s="209">
        <v>43132</v>
      </c>
      <c r="B124" s="164">
        <v>11.057965260395841</v>
      </c>
      <c r="C124" s="164">
        <v>8.9478949853810885</v>
      </c>
      <c r="D124" s="164">
        <v>8.9602072356431925</v>
      </c>
      <c r="E124" s="164">
        <v>8.0958950405440646</v>
      </c>
      <c r="F124" s="164">
        <v>6.1881183759330938</v>
      </c>
      <c r="G124" s="164">
        <v>13.155135633086413</v>
      </c>
      <c r="H124" s="164">
        <v>28.039354079047296</v>
      </c>
      <c r="I124" s="164">
        <v>4.6978349949988729</v>
      </c>
      <c r="J124" s="164">
        <v>13.959877567577506</v>
      </c>
    </row>
    <row r="125" spans="1:10" ht="15" customHeight="1">
      <c r="A125" s="209">
        <v>43160</v>
      </c>
      <c r="B125" s="165">
        <v>10.8553</v>
      </c>
      <c r="C125" s="165">
        <v>8.3884857654725522</v>
      </c>
      <c r="D125" s="165">
        <v>8.3998178923216251</v>
      </c>
      <c r="E125" s="165">
        <v>7.47919954055003</v>
      </c>
      <c r="F125" s="165">
        <v>5.9062236505055044</v>
      </c>
      <c r="G125" s="165">
        <v>11.803125649473433</v>
      </c>
      <c r="H125" s="165">
        <v>31.363966514834416</v>
      </c>
      <c r="I125" s="165">
        <v>4.9046837520515085</v>
      </c>
      <c r="J125" s="165">
        <v>15.238167938931269</v>
      </c>
    </row>
    <row r="126" spans="1:10" ht="15" customHeight="1">
      <c r="A126" s="209">
        <v>43191</v>
      </c>
      <c r="B126" s="164">
        <v>10.815565538193251</v>
      </c>
      <c r="C126" s="164">
        <v>8.1005017210580945</v>
      </c>
      <c r="D126" s="164">
        <v>8.1112663803166072</v>
      </c>
      <c r="E126" s="164">
        <v>7.2060223969317105</v>
      </c>
      <c r="F126" s="164">
        <v>5.770811215290661</v>
      </c>
      <c r="G126" s="164">
        <v>12.385867812091478</v>
      </c>
      <c r="H126" s="164">
        <v>31.669036588535704</v>
      </c>
      <c r="I126" s="164">
        <v>8.8387943971986118</v>
      </c>
      <c r="J126" s="164">
        <v>14.777501627315214</v>
      </c>
    </row>
    <row r="127" spans="1:10" ht="14.25" customHeight="1">
      <c r="A127" s="209">
        <v>43221</v>
      </c>
      <c r="B127" s="165">
        <v>9.43</v>
      </c>
      <c r="C127" s="165">
        <v>7.6634512007041522</v>
      </c>
      <c r="D127" s="165">
        <v>7.6733241112509898</v>
      </c>
      <c r="E127" s="165">
        <v>6.8533444183563441</v>
      </c>
      <c r="F127" s="165">
        <v>5.5549090634773313</v>
      </c>
      <c r="G127" s="165">
        <v>11.241325198679398</v>
      </c>
      <c r="H127" s="165">
        <v>22.3915976447161</v>
      </c>
      <c r="I127" s="165">
        <v>15.207941548231974</v>
      </c>
      <c r="J127" s="165">
        <v>19.691742905425038</v>
      </c>
    </row>
    <row r="128" spans="1:10" ht="14.25" customHeight="1">
      <c r="A128" s="209">
        <v>43252</v>
      </c>
      <c r="B128" s="164">
        <v>8.6188000000000002</v>
      </c>
      <c r="C128" s="164">
        <v>7.3629776968499039</v>
      </c>
      <c r="D128" s="164">
        <v>7.3531046157685465</v>
      </c>
      <c r="E128" s="164">
        <v>6.5513000000000003</v>
      </c>
      <c r="F128" s="164">
        <v>5.3357999999999999</v>
      </c>
      <c r="G128" s="164">
        <v>10.536300000000001</v>
      </c>
      <c r="H128" s="164">
        <v>15.6807</v>
      </c>
      <c r="I128" s="164">
        <v>16.552800000000001</v>
      </c>
      <c r="J128" s="164">
        <v>19.12548</v>
      </c>
    </row>
    <row r="129" spans="1:10" ht="14.25" customHeight="1">
      <c r="A129" s="209">
        <v>43282</v>
      </c>
      <c r="B129" s="165">
        <v>7.4863</v>
      </c>
      <c r="C129" s="165">
        <v>7.0651493655323083</v>
      </c>
      <c r="D129" s="165">
        <v>7.0552761850585899</v>
      </c>
      <c r="E129" s="165">
        <v>6.4154529647964198</v>
      </c>
      <c r="F129" s="165">
        <v>5.1632143965072208</v>
      </c>
      <c r="G129" s="165">
        <v>8.9350000000000005</v>
      </c>
      <c r="H129" s="165">
        <v>20.175970873786397</v>
      </c>
      <c r="I129" s="165">
        <v>19.938033027757363</v>
      </c>
      <c r="J129" s="165">
        <v>15.311760063141278</v>
      </c>
    </row>
    <row r="130" spans="1:10" ht="14.25" customHeight="1">
      <c r="A130" s="209">
        <v>43313</v>
      </c>
      <c r="B130" s="164">
        <v>6.1181999999999999</v>
      </c>
      <c r="C130" s="164">
        <v>6.84</v>
      </c>
      <c r="D130" s="164">
        <v>6.83</v>
      </c>
      <c r="E130" s="164">
        <v>6.2111999999999998</v>
      </c>
      <c r="F130" s="164">
        <v>4.9752720385139115</v>
      </c>
      <c r="G130" s="164">
        <v>7.5129999999999999</v>
      </c>
      <c r="H130" s="164">
        <v>8.25</v>
      </c>
      <c r="I130" s="164">
        <v>31.4</v>
      </c>
      <c r="J130" s="164">
        <v>18.399999999999999</v>
      </c>
    </row>
    <row r="131" spans="1:10" ht="14.25" customHeight="1">
      <c r="A131" s="209">
        <v>43344</v>
      </c>
      <c r="B131" s="165">
        <v>5.4589999999999996</v>
      </c>
      <c r="C131" s="165">
        <v>6.67</v>
      </c>
      <c r="D131" s="165">
        <v>6.65</v>
      </c>
      <c r="E131" s="165">
        <v>6.09</v>
      </c>
      <c r="F131" s="165">
        <v>4.84</v>
      </c>
      <c r="G131" s="165">
        <v>6.4252000000000002</v>
      </c>
      <c r="H131" s="165">
        <v>6.8</v>
      </c>
      <c r="I131" s="165">
        <v>26.39</v>
      </c>
      <c r="J131" s="165">
        <v>15.853967868937936</v>
      </c>
    </row>
    <row r="132" spans="1:10" ht="14.25" customHeight="1">
      <c r="A132" s="209">
        <v>43374</v>
      </c>
      <c r="B132" s="164">
        <v>8.9021297602646321</v>
      </c>
      <c r="C132" s="164">
        <v>6.5553840577243783</v>
      </c>
      <c r="D132" s="164">
        <v>6.5463426670067992</v>
      </c>
      <c r="E132" s="164">
        <v>6.0466311683230245</v>
      </c>
      <c r="F132" s="164">
        <v>4.7393070748031896</v>
      </c>
      <c r="G132" s="164">
        <v>8.0467245704472834</v>
      </c>
      <c r="H132" s="164">
        <v>17.648737042025743</v>
      </c>
      <c r="I132" s="164">
        <v>13.451737923037022</v>
      </c>
      <c r="J132" s="164">
        <v>9.3558052434457029</v>
      </c>
    </row>
    <row r="133" spans="1:10" ht="14.25" customHeight="1">
      <c r="A133" s="209">
        <v>43405</v>
      </c>
      <c r="B133" s="165">
        <v>9.7239394912562069</v>
      </c>
      <c r="C133" s="165">
        <v>6.4763036119021455</v>
      </c>
      <c r="D133" s="165">
        <v>6.4680557290376584</v>
      </c>
      <c r="E133" s="165">
        <v>6.0036856043862885</v>
      </c>
      <c r="F133" s="165">
        <v>4.6811112123755771</v>
      </c>
      <c r="G133" s="165">
        <v>8.4872070080273421</v>
      </c>
      <c r="H133" s="165">
        <v>24.361218318658651</v>
      </c>
      <c r="I133" s="165">
        <v>18.448000981113566</v>
      </c>
      <c r="J133" s="165">
        <v>14.166666666666661</v>
      </c>
    </row>
    <row r="134" spans="1:10" ht="14.25" customHeight="1">
      <c r="A134" s="209">
        <v>43435</v>
      </c>
      <c r="B134" s="164">
        <v>10.03483468971238</v>
      </c>
      <c r="C134" s="164">
        <v>6.4288096023655594</v>
      </c>
      <c r="D134" s="164">
        <v>6.4213547940101368</v>
      </c>
      <c r="E134" s="164">
        <v>5.9654934537600068</v>
      </c>
      <c r="F134" s="164">
        <v>4.622947685071277</v>
      </c>
      <c r="G134" s="164">
        <v>7.0921198668146612</v>
      </c>
      <c r="H134" s="164">
        <v>15.032208547201865</v>
      </c>
      <c r="I134" s="164">
        <v>17.134220072551386</v>
      </c>
      <c r="J134" s="164">
        <v>18.444444444444443</v>
      </c>
    </row>
    <row r="135" spans="1:10" ht="14.25" customHeight="1">
      <c r="A135" s="209">
        <v>43466</v>
      </c>
      <c r="B135" s="165">
        <v>10.203664728784222</v>
      </c>
      <c r="C135" s="165">
        <v>6.3852581731870695</v>
      </c>
      <c r="D135" s="165">
        <v>6.3786752108726308</v>
      </c>
      <c r="E135" s="165">
        <v>5.9437780684276742</v>
      </c>
      <c r="F135" s="165">
        <v>4.5938740029534797</v>
      </c>
      <c r="G135" s="165">
        <v>6.5635474645591829</v>
      </c>
      <c r="H135" s="165">
        <v>14.697801388955956</v>
      </c>
      <c r="I135" s="165">
        <v>15.478750316215528</v>
      </c>
      <c r="J135" s="165">
        <v>13.222295273577345</v>
      </c>
    </row>
    <row r="136" spans="1:10" ht="14.25" customHeight="1">
      <c r="A136" s="209">
        <v>43497</v>
      </c>
      <c r="B136" s="164">
        <v>9.9501967916147969</v>
      </c>
      <c r="C136" s="164">
        <v>6.4148645356191247</v>
      </c>
      <c r="D136" s="164">
        <v>6.4089919808965057</v>
      </c>
      <c r="E136" s="164">
        <v>5.9722603576976896</v>
      </c>
      <c r="F136" s="164">
        <v>4.5648084001243205</v>
      </c>
      <c r="G136" s="164">
        <v>5.6953492566697905</v>
      </c>
      <c r="H136" s="164">
        <v>11.985903347954864</v>
      </c>
      <c r="I136" s="164">
        <v>15.211562760023423</v>
      </c>
      <c r="J136" s="164">
        <v>12.056737588652489</v>
      </c>
    </row>
    <row r="137" spans="1:10" ht="14.25" customHeight="1">
      <c r="A137" s="209">
        <v>43525</v>
      </c>
      <c r="B137" s="165">
        <v>9.5129823065714056</v>
      </c>
      <c r="C137" s="165">
        <v>6.3476274525024134</v>
      </c>
      <c r="D137" s="165">
        <v>6.3425901331901846</v>
      </c>
      <c r="E137" s="165">
        <v>5.9080436284023374</v>
      </c>
      <c r="F137" s="165">
        <v>4.5502255438591988</v>
      </c>
      <c r="G137" s="165">
        <v>4.8528495677408579</v>
      </c>
      <c r="H137" s="165">
        <v>11.77107020676722</v>
      </c>
      <c r="I137" s="165">
        <v>17.236295806005188</v>
      </c>
      <c r="J137" s="165">
        <v>11.846689895470375</v>
      </c>
    </row>
    <row r="138" spans="1:10" ht="14.25" customHeight="1">
      <c r="A138" s="209">
        <v>43556</v>
      </c>
      <c r="B138" s="164">
        <v>10.102745990772299</v>
      </c>
      <c r="C138" s="164">
        <v>6.3476274525024357</v>
      </c>
      <c r="D138" s="164">
        <v>6.3434230592884555</v>
      </c>
      <c r="E138" s="164">
        <v>5.9162662207509431</v>
      </c>
      <c r="F138" s="164">
        <v>4.5502255438591988</v>
      </c>
      <c r="G138" s="164">
        <v>4.7921034980754174</v>
      </c>
      <c r="H138" s="164">
        <v>11.888103767614421</v>
      </c>
      <c r="I138" s="164">
        <v>13.334865416104114</v>
      </c>
      <c r="J138" s="164">
        <v>9.8305084745762716</v>
      </c>
    </row>
    <row r="139" spans="1:10" ht="14.25" customHeight="1">
      <c r="A139" s="209">
        <v>43586</v>
      </c>
      <c r="B139" s="165">
        <v>13.756232954929493</v>
      </c>
      <c r="C139" s="165">
        <v>6.3738105030855419</v>
      </c>
      <c r="D139" s="165">
        <v>6.3704382124316394</v>
      </c>
      <c r="E139" s="165">
        <v>5.9573814741132658</v>
      </c>
      <c r="F139" s="165">
        <v>4.5502255438591988</v>
      </c>
      <c r="G139" s="165">
        <v>8.1454296067691612</v>
      </c>
      <c r="H139" s="165">
        <v>26.418511328547424</v>
      </c>
      <c r="I139" s="165">
        <v>5.4508964409954563</v>
      </c>
      <c r="J139" s="165">
        <v>5.2564102564102599</v>
      </c>
    </row>
    <row r="140" spans="1:10" ht="14.25" customHeight="1">
      <c r="A140" s="209">
        <v>43617</v>
      </c>
      <c r="B140" s="164">
        <v>16.0534579134201</v>
      </c>
      <c r="C140" s="164">
        <v>6.3214508466648445</v>
      </c>
      <c r="D140" s="164">
        <v>6.3189129500554664</v>
      </c>
      <c r="E140" s="164">
        <v>5.906346082447933</v>
      </c>
      <c r="F140" s="164">
        <v>4.5502255438591988</v>
      </c>
      <c r="G140" s="164">
        <v>9.3804345484149962</v>
      </c>
      <c r="H140" s="164">
        <v>38.763365492977101</v>
      </c>
      <c r="I140" s="164">
        <v>-0.61206494112765464</v>
      </c>
      <c r="J140" s="164">
        <v>11.93744015320779</v>
      </c>
    </row>
    <row r="141" spans="1:10" ht="14.25" customHeight="1">
      <c r="A141" s="209">
        <v>43647</v>
      </c>
      <c r="B141" s="165">
        <v>15.387740945163086</v>
      </c>
      <c r="C141" s="165">
        <v>6.3476274525024134</v>
      </c>
      <c r="D141" s="165">
        <v>6.3459615409688919</v>
      </c>
      <c r="E141" s="165">
        <v>5.9158295723018561</v>
      </c>
      <c r="F141" s="165">
        <v>4.5502255438591988</v>
      </c>
      <c r="G141" s="165">
        <v>8.9714624541985302</v>
      </c>
      <c r="H141" s="165">
        <v>28.518050997222932</v>
      </c>
      <c r="I141" s="165">
        <v>0.26631867692881173</v>
      </c>
      <c r="J141" s="165">
        <v>23.134839151266263</v>
      </c>
    </row>
    <row r="142" spans="1:10" ht="14.25" customHeight="1">
      <c r="A142" s="209">
        <v>43678</v>
      </c>
      <c r="B142" s="164">
        <v>16.039907188116388</v>
      </c>
      <c r="C142" s="164">
        <v>6.2535651014686833</v>
      </c>
      <c r="D142" s="164">
        <v>6.2769853221794403</v>
      </c>
      <c r="E142" s="164">
        <v>5.8553531412070869</v>
      </c>
      <c r="F142" s="164">
        <v>4.520955668069937</v>
      </c>
      <c r="G142" s="164">
        <v>9.290585636968185</v>
      </c>
      <c r="H142" s="164">
        <v>31.896135738226583</v>
      </c>
      <c r="I142" s="164">
        <v>7.7382535728953705E-2</v>
      </c>
      <c r="J142" s="164">
        <v>35.159235668789805</v>
      </c>
    </row>
    <row r="143" spans="1:10" ht="14.25" customHeight="1">
      <c r="A143" s="209">
        <v>43709</v>
      </c>
      <c r="B143" s="165">
        <v>16.775006585200369</v>
      </c>
      <c r="C143" s="165">
        <v>6.2482074593608772</v>
      </c>
      <c r="D143" s="165">
        <v>6.272379595786215</v>
      </c>
      <c r="E143" s="165">
        <v>5.7971013221072232</v>
      </c>
      <c r="F143" s="165">
        <v>4.491693986673595</v>
      </c>
      <c r="G143" s="165">
        <v>9.4568232066757574</v>
      </c>
      <c r="H143" s="165">
        <v>32.017090569937736</v>
      </c>
      <c r="I143" s="165">
        <v>4.0085916231674013</v>
      </c>
      <c r="J143" s="165">
        <v>32.467532467532465</v>
      </c>
    </row>
    <row r="144" spans="1:10" ht="14.25" customHeight="1">
      <c r="A144" s="209">
        <v>43739</v>
      </c>
      <c r="B144" s="164">
        <v>14.803844737616423</v>
      </c>
      <c r="C144" s="164">
        <v>6.1808087217310792</v>
      </c>
      <c r="D144" s="164">
        <v>6.2049655245190793</v>
      </c>
      <c r="E144" s="164">
        <v>5.6786872839636349</v>
      </c>
      <c r="F144" s="164">
        <v>4.4331870080785762</v>
      </c>
      <c r="G144" s="164">
        <v>8.7447330263341385</v>
      </c>
      <c r="H144" s="164">
        <v>22.643926655456802</v>
      </c>
      <c r="I144" s="164">
        <v>7.7036877639400814</v>
      </c>
      <c r="J144" s="164">
        <v>39.112267963559134</v>
      </c>
    </row>
    <row r="145" spans="1:10" ht="14.25" customHeight="1">
      <c r="A145" s="209">
        <v>43770</v>
      </c>
      <c r="B145" s="165">
        <v>13.204888971357565</v>
      </c>
      <c r="C145" s="165">
        <v>6.0612682871422852</v>
      </c>
      <c r="D145" s="165">
        <v>6.0853579550422587</v>
      </c>
      <c r="E145" s="165">
        <v>5.5569780008618785</v>
      </c>
      <c r="F145" s="165">
        <v>4.3453716323645475</v>
      </c>
      <c r="G145" s="165">
        <v>8.4241618055288292</v>
      </c>
      <c r="H145" s="165">
        <v>20.925321773328577</v>
      </c>
      <c r="I145" s="165">
        <v>9.3365775373385418</v>
      </c>
      <c r="J145" s="165">
        <v>37.690776376907763</v>
      </c>
    </row>
    <row r="146" spans="1:10" ht="14.25" customHeight="1">
      <c r="A146" s="209">
        <v>43800</v>
      </c>
      <c r="B146" s="164">
        <v>12.821</v>
      </c>
      <c r="C146" s="164">
        <v>5.9358216229999998</v>
      </c>
      <c r="D146" s="164">
        <v>5.9598827989999998</v>
      </c>
      <c r="E146" s="164">
        <v>5.3841092652215927</v>
      </c>
      <c r="F146" s="164">
        <v>4.2576300985051274</v>
      </c>
      <c r="G146" s="164">
        <v>11.115600000000001</v>
      </c>
      <c r="H146" s="164">
        <v>31.58373821</v>
      </c>
      <c r="I146" s="164">
        <v>4.0234334675338213</v>
      </c>
      <c r="J146" s="164">
        <v>26.735459662288939</v>
      </c>
    </row>
    <row r="147" spans="1:10" ht="14.25" customHeight="1">
      <c r="A147" s="209">
        <v>43831</v>
      </c>
      <c r="B147" s="165">
        <v>11.321506519057923</v>
      </c>
      <c r="C147" s="165">
        <v>5.7604708386408854</v>
      </c>
      <c r="D147" s="165">
        <v>5.7844921864957044</v>
      </c>
      <c r="E147" s="165">
        <v>5.3090800063262833</v>
      </c>
      <c r="F147" s="165">
        <v>4.1405666401319818</v>
      </c>
      <c r="G147" s="165">
        <v>8.8923453398511931</v>
      </c>
      <c r="H147" s="165">
        <v>16.805109196759528</v>
      </c>
      <c r="I147" s="165">
        <v>16.911744571319034</v>
      </c>
      <c r="J147" s="165">
        <v>40.009032840828439</v>
      </c>
    </row>
    <row r="148" spans="1:10" ht="14.25" customHeight="1">
      <c r="A148" s="209">
        <v>43862</v>
      </c>
      <c r="B148" s="164">
        <v>11.283047843168914</v>
      </c>
      <c r="C148" s="164">
        <v>5.5501666692494123</v>
      </c>
      <c r="D148" s="164">
        <v>5.5741402507737181</v>
      </c>
      <c r="E148" s="164">
        <v>5.1184994332547973</v>
      </c>
      <c r="F148" s="164">
        <v>4.0236346239686416</v>
      </c>
      <c r="G148" s="164">
        <v>7.4342206115017406</v>
      </c>
      <c r="H148" s="164">
        <v>8.9837211248744673</v>
      </c>
      <c r="I148" s="164">
        <v>20.334358700013389</v>
      </c>
      <c r="J148" s="164">
        <v>44.936708860759488</v>
      </c>
    </row>
    <row r="149" spans="1:10" ht="14.25" customHeight="1">
      <c r="A149" s="209">
        <v>43891</v>
      </c>
      <c r="B149" s="165">
        <v>8.4718</v>
      </c>
      <c r="C149" s="165">
        <v>5.41</v>
      </c>
      <c r="D149" s="165">
        <v>5.44</v>
      </c>
      <c r="E149" s="165">
        <v>5.0077999999999996</v>
      </c>
      <c r="F149" s="165">
        <v>3.8921000000000001</v>
      </c>
      <c r="G149" s="165">
        <v>0.93140000000000001</v>
      </c>
      <c r="H149" s="165">
        <v>-23.471399999999999</v>
      </c>
      <c r="I149" s="165">
        <v>33.412889999999997</v>
      </c>
      <c r="J149" s="165">
        <v>64.423699999999997</v>
      </c>
    </row>
    <row r="150" spans="1:10" ht="14.25" customHeight="1">
      <c r="A150" s="209">
        <v>43922</v>
      </c>
      <c r="B150" s="164">
        <v>8.4707028901884094</v>
      </c>
      <c r="C150" s="164">
        <v>5.1683777206645409</v>
      </c>
      <c r="D150" s="164">
        <v>5.1922645865655648</v>
      </c>
      <c r="E150" s="164">
        <v>4.7736585317725622</v>
      </c>
      <c r="F150" s="164">
        <v>3.7313699369024622</v>
      </c>
      <c r="G150" s="164">
        <v>3.3219641163293012</v>
      </c>
      <c r="H150" s="164">
        <v>-16.447853206438822</v>
      </c>
      <c r="I150" s="164">
        <v>37.556079385598039</v>
      </c>
      <c r="J150" s="164">
        <v>82.34567901234567</v>
      </c>
    </row>
    <row r="151" spans="1:10" ht="14.25" customHeight="1">
      <c r="A151" s="209">
        <v>43952</v>
      </c>
      <c r="B151" s="165">
        <v>7.8768902922186079</v>
      </c>
      <c r="C151" s="165">
        <v>4.8588979956778244</v>
      </c>
      <c r="D151" s="165">
        <v>4.8708171091536467</v>
      </c>
      <c r="E151" s="165">
        <v>4.4848972074631899</v>
      </c>
      <c r="F151" s="165">
        <v>3.5708713715607132</v>
      </c>
      <c r="G151" s="165">
        <v>4.4607729526654483</v>
      </c>
      <c r="H151" s="165">
        <v>-9.9227043182520838</v>
      </c>
      <c r="I151" s="165">
        <v>37.698885984723532</v>
      </c>
      <c r="J151" s="165">
        <v>77.953714981729604</v>
      </c>
    </row>
    <row r="152" spans="1:10" ht="14.25" customHeight="1">
      <c r="A152" s="209">
        <v>43983</v>
      </c>
      <c r="B152" s="164">
        <v>6.5156394507836835</v>
      </c>
      <c r="C152" s="164">
        <v>4.5911952697048397</v>
      </c>
      <c r="D152" s="164">
        <v>4.6030839539158874</v>
      </c>
      <c r="E152" s="164">
        <v>4.2431320290088337</v>
      </c>
      <c r="F152" s="164">
        <v>3.366353687697865</v>
      </c>
      <c r="G152" s="164">
        <v>4.5941496770925516</v>
      </c>
      <c r="H152" s="164">
        <v>-5.8553784900016836</v>
      </c>
      <c r="I152" s="164">
        <v>42.894420959240122</v>
      </c>
      <c r="J152" s="164">
        <v>76.789278585685778</v>
      </c>
    </row>
    <row r="153" spans="1:10" ht="14.25" customHeight="1">
      <c r="A153" s="209">
        <v>44013</v>
      </c>
      <c r="B153" s="165">
        <v>7.3264044208456225</v>
      </c>
      <c r="C153" s="165">
        <v>4.2027913109882409</v>
      </c>
      <c r="D153" s="165">
        <v>4.2146358460527056</v>
      </c>
      <c r="E153" s="165">
        <v>3.8864802212888794</v>
      </c>
      <c r="F153" s="165">
        <v>3.1179568369038124</v>
      </c>
      <c r="G153" s="165">
        <v>6.5013993955950422</v>
      </c>
      <c r="H153" s="165">
        <v>3.1391191608061808</v>
      </c>
      <c r="I153" s="165">
        <v>38.205530027357959</v>
      </c>
      <c r="J153" s="165">
        <v>82.317954419121733</v>
      </c>
    </row>
    <row r="154" spans="1:10" ht="14.25" customHeight="1">
      <c r="A154" s="209">
        <v>44044</v>
      </c>
      <c r="B154" s="164">
        <v>6.5114180163021063</v>
      </c>
      <c r="C154" s="164">
        <v>3.8720111059512119</v>
      </c>
      <c r="D154" s="164">
        <v>3.8601891946240308</v>
      </c>
      <c r="E154" s="164">
        <v>3.5553934747627469</v>
      </c>
      <c r="F154" s="164">
        <v>2.8989644906016299</v>
      </c>
      <c r="G154" s="164">
        <v>6.2154404743399061</v>
      </c>
      <c r="H154" s="164">
        <v>-1.7452093262404378</v>
      </c>
      <c r="I154" s="164">
        <v>32.204905158873999</v>
      </c>
      <c r="J154" s="164">
        <v>61.404335532516498</v>
      </c>
    </row>
    <row r="155" spans="1:10" ht="14.25" customHeight="1">
      <c r="A155" s="209">
        <v>44075</v>
      </c>
      <c r="B155" s="165">
        <v>4.3483532552096138</v>
      </c>
      <c r="C155" s="165">
        <v>3.5548176100188567</v>
      </c>
      <c r="D155" s="165">
        <v>3.5430317992094063</v>
      </c>
      <c r="E155" s="165">
        <v>3.2589641503771194</v>
      </c>
      <c r="F155" s="165">
        <v>2.6656704780247065</v>
      </c>
      <c r="G155" s="165">
        <v>3.7215111523752675</v>
      </c>
      <c r="H155" s="165">
        <v>-9.6825624134803547</v>
      </c>
      <c r="I155" s="165">
        <v>35.450485063874758</v>
      </c>
      <c r="J155" s="165">
        <v>65.196078431372541</v>
      </c>
    </row>
    <row r="156" spans="1:10" ht="14.25" customHeight="1">
      <c r="A156" s="209">
        <v>44105</v>
      </c>
      <c r="B156" s="164">
        <v>2.6861346775979955</v>
      </c>
      <c r="C156" s="164">
        <v>3.2303262340927619</v>
      </c>
      <c r="D156" s="164">
        <v>3.2109071547612666</v>
      </c>
      <c r="E156" s="164">
        <v>2.9995843775396436</v>
      </c>
      <c r="F156" s="164">
        <v>2.4615985698180687</v>
      </c>
      <c r="G156" s="164">
        <v>1.8369390153658571</v>
      </c>
      <c r="H156" s="164">
        <v>-12.373739728965949</v>
      </c>
      <c r="I156" s="164">
        <v>44.147249069703534</v>
      </c>
      <c r="J156" s="164">
        <v>69.875424688561722</v>
      </c>
    </row>
    <row r="157" spans="1:10" ht="14.25" customHeight="1">
      <c r="A157" s="209">
        <v>44136</v>
      </c>
      <c r="B157" s="165">
        <v>4.1707060092835091</v>
      </c>
      <c r="C157" s="165">
        <v>2.9928785255235679</v>
      </c>
      <c r="D157" s="165">
        <v>2.9735041134527407</v>
      </c>
      <c r="E157" s="165">
        <v>2.8107171120852481</v>
      </c>
      <c r="F157" s="165">
        <v>2.2866864856601055</v>
      </c>
      <c r="G157" s="165">
        <v>5.3361422606946984</v>
      </c>
      <c r="H157" s="165">
        <v>0.60979553370967832</v>
      </c>
      <c r="I157" s="165">
        <v>26.223958333333329</v>
      </c>
      <c r="J157" s="165">
        <v>46.410404092715311</v>
      </c>
    </row>
    <row r="158" spans="1:10" ht="14.25" customHeight="1">
      <c r="A158" s="209">
        <v>44166</v>
      </c>
      <c r="B158" s="164">
        <v>5.3366974787023125</v>
      </c>
      <c r="C158" s="164">
        <v>2.7771493869102271</v>
      </c>
      <c r="D158" s="164">
        <v>2.7578155565309181</v>
      </c>
      <c r="E158" s="164">
        <v>2.6179204464931605</v>
      </c>
      <c r="F158" s="164">
        <v>2.1120729937320171</v>
      </c>
      <c r="G158" s="164">
        <v>5.5130658167534596</v>
      </c>
      <c r="H158" s="164">
        <v>2.9158199662761008</v>
      </c>
      <c r="I158" s="164">
        <v>28.927977770610557</v>
      </c>
      <c r="J158" s="164">
        <v>55.933876141130014</v>
      </c>
    </row>
    <row r="159" spans="1:10" ht="14.25" customHeight="1">
      <c r="A159" s="209">
        <v>44197</v>
      </c>
      <c r="B159" s="165">
        <v>4.496327873140249</v>
      </c>
      <c r="C159" s="165">
        <v>2.5445844576682308</v>
      </c>
      <c r="D159" s="165">
        <v>2.525294376029974</v>
      </c>
      <c r="E159" s="165">
        <v>2.4155371969905914</v>
      </c>
      <c r="F159" s="165">
        <v>1.9665315028025043</v>
      </c>
      <c r="G159" s="165">
        <v>4.0135259401774093</v>
      </c>
      <c r="H159" s="165">
        <v>1.1489099859353091</v>
      </c>
      <c r="I159" s="165">
        <v>28.256236093219368</v>
      </c>
      <c r="J159" s="165">
        <v>49.009216589861772</v>
      </c>
    </row>
    <row r="160" spans="1:10" ht="14.25" customHeight="1">
      <c r="A160" s="209">
        <v>44228</v>
      </c>
      <c r="B160" s="164">
        <v>3.3087343724774065</v>
      </c>
      <c r="C160" s="164">
        <v>2.3818157549174046</v>
      </c>
      <c r="D160" s="164">
        <v>2.3625562923662802</v>
      </c>
      <c r="E160" s="164">
        <v>2.2719364282088428</v>
      </c>
      <c r="F160" s="164">
        <v>1.8211974538037579</v>
      </c>
      <c r="G160" s="164">
        <v>6.1934299298409989</v>
      </c>
      <c r="H160" s="164">
        <v>5.6292058250376753</v>
      </c>
      <c r="I160" s="164">
        <v>22.928846111098757</v>
      </c>
      <c r="J160" s="164">
        <v>34.410480349344972</v>
      </c>
    </row>
    <row r="161" spans="1:10" ht="14.25" customHeight="1">
      <c r="A161" s="209">
        <v>44256</v>
      </c>
      <c r="B161" s="165">
        <v>4.9817186554069526</v>
      </c>
      <c r="C161" s="165">
        <v>2.241737857432069</v>
      </c>
      <c r="D161" s="165">
        <v>2.2225047455077807</v>
      </c>
      <c r="E161" s="165">
        <v>2.1203615903514494</v>
      </c>
      <c r="F161" s="165">
        <v>1.6904733239024861</v>
      </c>
      <c r="G161" s="165">
        <v>13.798242163385188</v>
      </c>
      <c r="H161" s="165">
        <v>59.729659403716838</v>
      </c>
      <c r="I161" s="165">
        <v>9.5908592532748749</v>
      </c>
      <c r="J161" s="165">
        <v>16.710875331564988</v>
      </c>
    </row>
    <row r="162" spans="1:10" ht="14.25" customHeight="1">
      <c r="A162" s="209">
        <v>44287</v>
      </c>
      <c r="B162" s="164">
        <v>4.6162486979216988</v>
      </c>
      <c r="C162" s="164">
        <v>2.1631012479444989</v>
      </c>
      <c r="D162" s="164">
        <v>2.1438829286747563</v>
      </c>
      <c r="E162" s="164">
        <v>2.1118047693484909</v>
      </c>
      <c r="F162" s="164">
        <v>1.6324318588086806</v>
      </c>
      <c r="G162" s="164">
        <v>12.012333793757769</v>
      </c>
      <c r="H162" s="164">
        <v>47.68399478293275</v>
      </c>
      <c r="I162" s="164">
        <v>-0.43117744610281505</v>
      </c>
      <c r="J162" s="164">
        <v>3.0805687203791621</v>
      </c>
    </row>
    <row r="163" spans="1:10" ht="14.25" customHeight="1">
      <c r="A163" s="209">
        <v>44317</v>
      </c>
      <c r="B163" s="165">
        <v>4.1989000000000001</v>
      </c>
      <c r="C163" s="165">
        <v>2.1866856702997373</v>
      </c>
      <c r="D163" s="165">
        <v>2.1790536827610341</v>
      </c>
      <c r="E163" s="165">
        <v>2.1571406127178783</v>
      </c>
      <c r="F163" s="165">
        <v>1.5744235218100755</v>
      </c>
      <c r="G163" s="165">
        <v>11.28708423610103</v>
      </c>
      <c r="H163" s="165">
        <v>44.407450630420357</v>
      </c>
      <c r="I163" s="165">
        <v>-3.57702301752576</v>
      </c>
      <c r="J163" s="165">
        <v>8.1451060917180129</v>
      </c>
    </row>
    <row r="164" spans="1:10" ht="14.25" customHeight="1">
      <c r="A164" s="209">
        <v>44348</v>
      </c>
      <c r="B164" s="164">
        <v>3.5487000000000002</v>
      </c>
      <c r="C164" s="164">
        <v>2.2840135755954893</v>
      </c>
      <c r="D164" s="164">
        <v>2.2763743189555541</v>
      </c>
      <c r="E164" s="164">
        <v>2.2427769706623968</v>
      </c>
      <c r="F164" s="164">
        <v>1.6034235498886273</v>
      </c>
      <c r="G164" s="164">
        <v>10.069654632476976</v>
      </c>
      <c r="H164" s="164">
        <v>33.397506706643519</v>
      </c>
      <c r="I164" s="164">
        <v>-8.6523009495982457</v>
      </c>
      <c r="J164" s="164">
        <v>-9.3548387096774164</v>
      </c>
    </row>
    <row r="165" spans="1:10" ht="14.25" customHeight="1">
      <c r="A165" s="209">
        <v>44378</v>
      </c>
      <c r="B165" s="165">
        <v>1.6749000000000001</v>
      </c>
      <c r="C165" s="165">
        <v>2.448654549866025</v>
      </c>
      <c r="D165" s="165">
        <v>2.4410029967331104</v>
      </c>
      <c r="E165" s="165">
        <v>2.4547703777768159</v>
      </c>
      <c r="F165" s="165">
        <v>1.7194051389955556</v>
      </c>
      <c r="G165" s="165">
        <v>5.5404173260530154</v>
      </c>
      <c r="H165" s="165">
        <v>18.353544776119413</v>
      </c>
      <c r="I165" s="165">
        <v>-1.5701574001114604</v>
      </c>
      <c r="J165" s="165">
        <v>-7.3142473855910222</v>
      </c>
    </row>
    <row r="166" spans="1:10" ht="14.25" customHeight="1">
      <c r="A166" s="209">
        <v>44409</v>
      </c>
      <c r="B166" s="164">
        <v>1.8704000000000001</v>
      </c>
      <c r="C166" s="164">
        <v>2.7228329306589583</v>
      </c>
      <c r="D166" s="164">
        <v>2.7151609000443777</v>
      </c>
      <c r="E166" s="164">
        <v>2.7355866555982322</v>
      </c>
      <c r="F166" s="164">
        <v>1.8355191225488454</v>
      </c>
      <c r="G166" s="164">
        <v>5.4016971610316711</v>
      </c>
      <c r="H166" s="164">
        <v>19.535267538165833</v>
      </c>
      <c r="I166" s="164">
        <v>-5.9949189406539594</v>
      </c>
      <c r="J166" s="164">
        <v>-12.846715328467152</v>
      </c>
    </row>
    <row r="167" spans="1:10" ht="14.25" customHeight="1">
      <c r="A167" s="209">
        <v>44440</v>
      </c>
      <c r="B167" s="165">
        <v>2.4752000000000001</v>
      </c>
      <c r="C167" s="165">
        <v>3.0151549483711237</v>
      </c>
      <c r="D167" s="165">
        <v>3.0074610851862582</v>
      </c>
      <c r="E167" s="165">
        <v>3.0162544290443849</v>
      </c>
      <c r="F167" s="165">
        <v>2.0240018879578381</v>
      </c>
      <c r="G167" s="165">
        <v>7.6102130198953732</v>
      </c>
      <c r="H167" s="165">
        <v>17.310233290699028</v>
      </c>
      <c r="I167" s="165">
        <v>-3.5687060116652125</v>
      </c>
      <c r="J167" s="165">
        <v>-9.7922848664688473</v>
      </c>
    </row>
    <row r="168" spans="1:10" ht="14.25" customHeight="1">
      <c r="A168" s="209">
        <v>44470</v>
      </c>
      <c r="B168" s="164">
        <v>1.05</v>
      </c>
      <c r="C168" s="164">
        <v>3.3458422350271855</v>
      </c>
      <c r="D168" s="164">
        <v>3.3458422350271855</v>
      </c>
      <c r="E168" s="164">
        <v>3.3825513601235757</v>
      </c>
      <c r="F168" s="164">
        <v>2.2702065253444426</v>
      </c>
      <c r="G168" s="164">
        <v>7.1217140414618685</v>
      </c>
      <c r="H168" s="164">
        <v>10.162636239782019</v>
      </c>
      <c r="I168" s="164">
        <v>-2.2315395543851091</v>
      </c>
      <c r="J168" s="164">
        <v>-7.6811594202898519</v>
      </c>
    </row>
    <row r="169" spans="1:10" ht="14.25" customHeight="1">
      <c r="A169" s="209">
        <v>44501</v>
      </c>
      <c r="B169" s="165">
        <v>2.1179000000000001</v>
      </c>
      <c r="C169" s="165">
        <v>3.7970619253148596</v>
      </c>
      <c r="D169" s="165">
        <v>3.7970619253148596</v>
      </c>
      <c r="E169" s="165">
        <v>3.8279291202931276</v>
      </c>
      <c r="F169" s="165">
        <v>2.6025063716495156</v>
      </c>
      <c r="G169" s="165">
        <v>3.5024189050725685</v>
      </c>
      <c r="H169" s="165">
        <v>-6.4081254075101235</v>
      </c>
      <c r="I169" s="165">
        <v>5.4054054054054168</v>
      </c>
      <c r="J169" s="165">
        <v>5.7851239669421517</v>
      </c>
    </row>
    <row r="170" spans="1:10" ht="14.25" customHeight="1">
      <c r="A170" s="209">
        <v>44531</v>
      </c>
      <c r="B170" s="164">
        <v>0.9597</v>
      </c>
      <c r="C170" s="164">
        <v>4.4236270239784492</v>
      </c>
      <c r="D170" s="164">
        <v>4.4236270239784492</v>
      </c>
      <c r="E170" s="164">
        <v>4.3957258801644583</v>
      </c>
      <c r="F170" s="164">
        <v>2.9640689630852535</v>
      </c>
      <c r="G170" s="164">
        <v>2.0859754341466363</v>
      </c>
      <c r="H170" s="164">
        <v>-11.926867590344237</v>
      </c>
      <c r="I170" s="164">
        <v>7.3854561548675202</v>
      </c>
      <c r="J170" s="164">
        <v>4.4303797468354444</v>
      </c>
    </row>
    <row r="171" spans="1:10" ht="14.25" customHeight="1">
      <c r="A171" s="209">
        <v>44562</v>
      </c>
      <c r="B171" s="165">
        <v>1.4173</v>
      </c>
      <c r="C171" s="165">
        <v>5.0312838347852384</v>
      </c>
      <c r="D171" s="165">
        <v>5.0312838347852384</v>
      </c>
      <c r="E171" s="165">
        <v>5.0358802861265595</v>
      </c>
      <c r="F171" s="165">
        <v>3.4761335795619575</v>
      </c>
      <c r="G171" s="165">
        <v>4.2308927015444864</v>
      </c>
      <c r="H171" s="165">
        <v>-2.5411282122589474</v>
      </c>
      <c r="I171" s="165">
        <v>-2.1640278310414707</v>
      </c>
      <c r="J171" s="165">
        <v>-6.4481212308643894</v>
      </c>
    </row>
    <row r="172" spans="1:10" ht="14.25" customHeight="1">
      <c r="A172" s="209">
        <v>44593</v>
      </c>
      <c r="B172" s="164">
        <v>2.8837000000000002</v>
      </c>
      <c r="C172" s="164">
        <v>5.6821295879007083</v>
      </c>
      <c r="D172" s="164">
        <v>5.6821295879007083</v>
      </c>
      <c r="E172" s="164">
        <v>5.6572752005968896</v>
      </c>
      <c r="F172" s="164">
        <v>3.8731252952425965</v>
      </c>
      <c r="G172" s="164">
        <v>4.965432618323895</v>
      </c>
      <c r="H172" s="164">
        <v>2.8227382196573725</v>
      </c>
      <c r="I172" s="164">
        <v>-7.0666522006437305</v>
      </c>
      <c r="J172" s="164">
        <v>-0.25601039636127254</v>
      </c>
    </row>
    <row r="173" spans="1:10" ht="14.25" customHeight="1">
      <c r="A173" s="209">
        <v>44621</v>
      </c>
      <c r="B173" s="165">
        <v>4.9097999999999997</v>
      </c>
      <c r="C173" s="165">
        <v>6.4478037945273625</v>
      </c>
      <c r="D173" s="165">
        <v>6.4478037945273625</v>
      </c>
      <c r="E173" s="165">
        <v>6.3789636365146674</v>
      </c>
      <c r="F173" s="165">
        <v>4.4069338407823455</v>
      </c>
      <c r="G173" s="165">
        <v>8.1771479900283559</v>
      </c>
      <c r="H173" s="165">
        <v>2.8859756672639847</v>
      </c>
      <c r="I173" s="165">
        <v>-16.841310796342135</v>
      </c>
      <c r="J173" s="165">
        <v>-5.1948051948051965</v>
      </c>
    </row>
    <row r="174" spans="1:10" ht="14.25" customHeight="1">
      <c r="A174" s="209">
        <v>44652</v>
      </c>
      <c r="B174" s="164">
        <v>4.9474</v>
      </c>
      <c r="C174" s="164">
        <v>7.1133488296106551</v>
      </c>
      <c r="D174" s="164">
        <v>7.1133488296106551</v>
      </c>
      <c r="E174" s="164">
        <v>6.9897063467673215</v>
      </c>
      <c r="F174" s="164">
        <v>4.8205628840836789</v>
      </c>
      <c r="G174" s="164">
        <v>8.2615660180412664</v>
      </c>
      <c r="H174" s="164">
        <v>-9.2663150900389457</v>
      </c>
      <c r="I174" s="164">
        <v>-8.9662447257383917</v>
      </c>
      <c r="J174" s="164">
        <v>-1.8062397372742178</v>
      </c>
    </row>
    <row r="175" spans="1:10" ht="14.25" customHeight="1">
      <c r="A175" s="209">
        <v>44682</v>
      </c>
      <c r="B175" s="165">
        <v>5.2618999999999998</v>
      </c>
      <c r="C175" s="165">
        <v>7.9297833250841165</v>
      </c>
      <c r="D175" s="165">
        <v>7.9297833250841165</v>
      </c>
      <c r="E175" s="165">
        <v>7.7407512797606159</v>
      </c>
      <c r="F175" s="165">
        <v>5.378264917459874</v>
      </c>
      <c r="G175" s="165">
        <v>8.1422537707241958</v>
      </c>
      <c r="H175" s="165">
        <v>-11.777522481480018</v>
      </c>
      <c r="I175" s="165">
        <v>-9.619280608539416</v>
      </c>
      <c r="J175" s="165">
        <v>-11.708860759493668</v>
      </c>
    </row>
    <row r="176" spans="1:10" ht="14.25" customHeight="1">
      <c r="A176" s="209">
        <v>44713</v>
      </c>
      <c r="B176" s="164">
        <v>5.343</v>
      </c>
      <c r="C176" s="164">
        <v>8.6910950397644839</v>
      </c>
      <c r="D176" s="164">
        <v>8.6910950397644839</v>
      </c>
      <c r="E176" s="164">
        <v>8.4503275569461032</v>
      </c>
      <c r="F176" s="164">
        <v>5.8485669783099326</v>
      </c>
      <c r="G176" s="164">
        <v>6.9700991643018462</v>
      </c>
      <c r="H176" s="164">
        <v>-22.286890481936261</v>
      </c>
      <c r="I176" s="164">
        <v>4.7139258726160538</v>
      </c>
      <c r="J176" s="164">
        <v>6.8327402135231363</v>
      </c>
    </row>
    <row r="177" spans="1:10" ht="14.25" customHeight="1">
      <c r="A177" s="209">
        <v>44743</v>
      </c>
      <c r="B177" s="165">
        <v>5.9488000000000003</v>
      </c>
      <c r="C177" s="165">
        <v>9.4804086066576865</v>
      </c>
      <c r="D177" s="165">
        <v>9.4267484756861641</v>
      </c>
      <c r="E177" s="165">
        <v>9.1035373465744094</v>
      </c>
      <c r="F177" s="165">
        <v>6.2913070773677138</v>
      </c>
      <c r="G177" s="165">
        <v>9.4256902689578759</v>
      </c>
      <c r="H177" s="165">
        <v>-15.300492610837434</v>
      </c>
      <c r="I177" s="165">
        <v>1.3042799125273286</v>
      </c>
      <c r="J177" s="165">
        <v>-4.6052631578947345</v>
      </c>
    </row>
    <row r="178" spans="1:10" ht="14.25" customHeight="1">
      <c r="A178" s="209">
        <v>44774</v>
      </c>
      <c r="B178" s="164">
        <v>7.8712</v>
      </c>
      <c r="C178" s="164">
        <v>10.288656846082844</v>
      </c>
      <c r="D178" s="164">
        <v>10.234600564722985</v>
      </c>
      <c r="E178" s="164">
        <v>9.8293747224142969</v>
      </c>
      <c r="F178" s="164">
        <v>6.8188160431473133</v>
      </c>
      <c r="G178" s="164">
        <v>11.953147470419623</v>
      </c>
      <c r="H178" s="164">
        <v>-7.7950177216895007</v>
      </c>
      <c r="I178" s="164">
        <v>0.69410689635058809</v>
      </c>
      <c r="J178" s="164">
        <v>-4.522613065326631</v>
      </c>
    </row>
    <row r="179" spans="1:10" ht="14.25" customHeight="1">
      <c r="A179" s="209">
        <v>44805</v>
      </c>
      <c r="B179" s="165">
        <v>9.2422000000000004</v>
      </c>
      <c r="C179" s="165">
        <v>10.980408816601916</v>
      </c>
      <c r="D179" s="165">
        <v>10.926013483700237</v>
      </c>
      <c r="E179" s="165">
        <v>10.46359820909224</v>
      </c>
      <c r="F179" s="165">
        <v>7.2237216061874943</v>
      </c>
      <c r="G179" s="165">
        <v>13.450597875869574</v>
      </c>
      <c r="H179" s="165">
        <v>-0.8497103055533084</v>
      </c>
      <c r="I179" s="165">
        <v>-0.60300768467109744</v>
      </c>
      <c r="J179" s="165">
        <v>-5.5921052631578982</v>
      </c>
    </row>
    <row r="180" spans="1:10" ht="14.25" customHeight="1">
      <c r="A180" s="209">
        <v>44835</v>
      </c>
      <c r="B180" s="164">
        <v>11.8017</v>
      </c>
      <c r="C180" s="164">
        <v>11.570938232885597</v>
      </c>
      <c r="D180" s="164">
        <v>11.516253461113312</v>
      </c>
      <c r="E180" s="164">
        <v>10.953792337532708</v>
      </c>
      <c r="F180" s="164">
        <v>7.496168100067635</v>
      </c>
      <c r="G180" s="164">
        <v>15.82156627046869</v>
      </c>
      <c r="H180" s="164">
        <v>12.113043478260877</v>
      </c>
      <c r="I180" s="164">
        <v>-6.8403331561226359</v>
      </c>
      <c r="J180" s="164">
        <v>-14.913657770800626</v>
      </c>
    </row>
    <row r="181" spans="1:10" ht="14.25" customHeight="1">
      <c r="A181" s="209">
        <v>44866</v>
      </c>
      <c r="B181" s="165">
        <v>9.7638999999999996</v>
      </c>
      <c r="C181" s="165">
        <v>12.052244918965261</v>
      </c>
      <c r="D181" s="165">
        <v>11.997324242156203</v>
      </c>
      <c r="E181" s="165">
        <v>11.349990095497686</v>
      </c>
      <c r="F181" s="165">
        <v>7.7212395264488753</v>
      </c>
      <c r="G181" s="165">
        <v>14.627562924961213</v>
      </c>
      <c r="H181" s="165">
        <v>10.372369131138704</v>
      </c>
      <c r="I181" s="165">
        <v>-5.797256178935573</v>
      </c>
      <c r="J181" s="165">
        <v>-9.6875000000000036</v>
      </c>
    </row>
    <row r="182" spans="1:10">
      <c r="A182" s="404" t="s">
        <v>215</v>
      </c>
      <c r="B182" s="404"/>
      <c r="C182" s="404"/>
      <c r="D182" s="404"/>
      <c r="E182" s="404"/>
      <c r="F182" s="404"/>
      <c r="G182" s="404"/>
      <c r="H182" s="404"/>
      <c r="I182" s="404"/>
      <c r="J182" s="404"/>
    </row>
    <row r="183" spans="1:10">
      <c r="A183" s="404"/>
      <c r="B183" s="404"/>
      <c r="C183" s="404"/>
      <c r="D183" s="404"/>
      <c r="E183" s="404"/>
      <c r="F183" s="404"/>
      <c r="G183" s="404"/>
      <c r="H183" s="404"/>
      <c r="I183" s="404"/>
      <c r="J183" s="404"/>
    </row>
    <row r="184" spans="1:10">
      <c r="A184" s="404"/>
      <c r="B184" s="404"/>
      <c r="C184" s="404"/>
      <c r="D184" s="404"/>
      <c r="E184" s="404"/>
      <c r="F184" s="404"/>
      <c r="G184" s="404"/>
      <c r="H184" s="404"/>
      <c r="I184" s="404"/>
      <c r="J184" s="404"/>
    </row>
    <row r="185" spans="1:10">
      <c r="A185" s="41"/>
      <c r="B185" s="41"/>
      <c r="C185" s="41"/>
      <c r="D185" s="41"/>
      <c r="E185" s="41"/>
      <c r="F185" s="41"/>
      <c r="G185" s="41"/>
      <c r="H185" s="41"/>
      <c r="I185" s="41"/>
      <c r="J185" s="41"/>
    </row>
    <row r="186" spans="1:10">
      <c r="A186" s="41"/>
      <c r="B186" s="41"/>
      <c r="C186" s="41"/>
      <c r="D186" s="41"/>
      <c r="E186" s="41"/>
      <c r="F186" s="41"/>
      <c r="G186" s="41"/>
      <c r="H186" s="41"/>
      <c r="J186" s="41"/>
    </row>
    <row r="187" spans="1:10">
      <c r="A187" s="41"/>
      <c r="B187" s="41"/>
      <c r="C187" s="41"/>
      <c r="D187" s="41"/>
      <c r="E187" s="41"/>
      <c r="F187" s="41"/>
      <c r="G187" s="41"/>
      <c r="H187" s="41"/>
      <c r="J187" s="41"/>
    </row>
    <row r="188" spans="1:10">
      <c r="A188" s="41"/>
      <c r="B188" s="41"/>
      <c r="C188" s="41"/>
      <c r="D188" s="41"/>
      <c r="E188" s="41"/>
      <c r="F188" s="41"/>
      <c r="G188" s="41"/>
      <c r="H188" s="41"/>
      <c r="J188" s="41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82:J184"/>
    <mergeCell ref="A91:A92"/>
    <mergeCell ref="B91:J91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07"/>
  <sheetViews>
    <sheetView showGridLines="0" showRowColHeaders="0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86" t="s">
        <v>132</v>
      </c>
      <c r="B1" s="386"/>
      <c r="C1" s="386"/>
      <c r="D1" s="386"/>
      <c r="E1" s="386"/>
      <c r="F1" s="386"/>
      <c r="G1" s="386"/>
      <c r="H1" s="386"/>
      <c r="I1" s="386"/>
      <c r="J1" s="386"/>
      <c r="K1" s="135"/>
    </row>
    <row r="2" spans="1:11" ht="26.25">
      <c r="A2" s="406" t="s">
        <v>304</v>
      </c>
      <c r="B2" s="406"/>
      <c r="C2" s="406"/>
      <c r="D2" s="406"/>
      <c r="E2" s="406"/>
      <c r="F2" s="406"/>
      <c r="G2" s="406"/>
      <c r="H2" s="406"/>
      <c r="I2" s="406"/>
      <c r="J2" s="406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134</v>
      </c>
      <c r="K3" s="123"/>
    </row>
    <row r="4" spans="1:11" ht="18.75">
      <c r="A4" s="412"/>
      <c r="B4" s="412"/>
      <c r="C4" s="412"/>
      <c r="D4" s="412"/>
      <c r="E4" s="412"/>
      <c r="F4" s="412"/>
      <c r="G4" s="412"/>
      <c r="H4" s="412"/>
      <c r="I4" s="412"/>
      <c r="J4" s="412"/>
    </row>
    <row r="5" spans="1:11" ht="15.75">
      <c r="A5" s="413" t="s">
        <v>8</v>
      </c>
      <c r="B5" s="413" t="s">
        <v>9</v>
      </c>
      <c r="C5" s="414" t="s">
        <v>170</v>
      </c>
      <c r="D5" s="413" t="s">
        <v>10</v>
      </c>
      <c r="E5" s="413" t="s">
        <v>11</v>
      </c>
      <c r="F5" s="413" t="s">
        <v>171</v>
      </c>
      <c r="G5" s="391" t="s">
        <v>12</v>
      </c>
      <c r="H5" s="391"/>
      <c r="I5" s="391"/>
      <c r="J5" s="391"/>
    </row>
    <row r="6" spans="1:11" ht="15.75">
      <c r="A6" s="413"/>
      <c r="B6" s="413"/>
      <c r="C6" s="414"/>
      <c r="D6" s="413"/>
      <c r="E6" s="413"/>
      <c r="F6" s="413"/>
      <c r="G6" s="172" t="s">
        <v>13</v>
      </c>
      <c r="H6" s="171" t="s">
        <v>14</v>
      </c>
      <c r="I6" s="171" t="s">
        <v>172</v>
      </c>
      <c r="J6" s="171" t="s">
        <v>173</v>
      </c>
    </row>
    <row r="7" spans="1:11" ht="15.75">
      <c r="A7" s="45" t="s">
        <v>16</v>
      </c>
      <c r="B7" s="407" t="s">
        <v>216</v>
      </c>
      <c r="C7" s="362">
        <v>486.51686000000001</v>
      </c>
      <c r="D7" s="363">
        <v>9.09</v>
      </c>
      <c r="E7" s="364">
        <v>0.30158730158730157</v>
      </c>
      <c r="F7" s="365">
        <v>5</v>
      </c>
      <c r="G7" s="366">
        <v>0.94069999999999998</v>
      </c>
      <c r="H7" s="366">
        <v>10.712899999999999</v>
      </c>
      <c r="I7" s="366">
        <v>11.6828</v>
      </c>
      <c r="J7" s="366">
        <v>14.305899999999999</v>
      </c>
      <c r="K7" s="305"/>
    </row>
    <row r="8" spans="1:11" ht="15.75">
      <c r="A8" s="28" t="s">
        <v>17</v>
      </c>
      <c r="B8" s="407"/>
      <c r="C8" s="177">
        <v>996.32261500000004</v>
      </c>
      <c r="D8" s="357">
        <v>18.62</v>
      </c>
      <c r="E8" s="178">
        <v>2.3293650793650795</v>
      </c>
      <c r="F8" s="326">
        <v>12</v>
      </c>
      <c r="G8" s="179">
        <v>-1.4185000000000001</v>
      </c>
      <c r="H8" s="179">
        <v>5.7016</v>
      </c>
      <c r="I8" s="179">
        <v>8.1179000000000006</v>
      </c>
      <c r="J8" s="179">
        <v>3.4922</v>
      </c>
      <c r="K8" s="305"/>
    </row>
    <row r="9" spans="1:11" ht="15.75">
      <c r="A9" s="45" t="s">
        <v>15</v>
      </c>
      <c r="B9" s="407"/>
      <c r="C9" s="362">
        <v>1482.839475</v>
      </c>
      <c r="D9" s="363">
        <v>27.72</v>
      </c>
      <c r="E9" s="364">
        <v>1.6626984126984128</v>
      </c>
      <c r="F9" s="365">
        <v>17</v>
      </c>
      <c r="G9" s="366">
        <v>-0.65700000000000003</v>
      </c>
      <c r="H9" s="366">
        <v>7.2408999999999999</v>
      </c>
      <c r="I9" s="366">
        <v>9.2630999999999997</v>
      </c>
      <c r="J9" s="366">
        <v>7.1586999999999996</v>
      </c>
      <c r="K9" s="305"/>
    </row>
    <row r="10" spans="1:11" ht="15.75">
      <c r="A10" s="28" t="s">
        <v>20</v>
      </c>
      <c r="B10" s="407" t="s">
        <v>19</v>
      </c>
      <c r="C10" s="177">
        <v>725.69082500000002</v>
      </c>
      <c r="D10" s="357">
        <v>13.57</v>
      </c>
      <c r="E10" s="178">
        <v>2.003968253968254</v>
      </c>
      <c r="F10" s="326">
        <v>5</v>
      </c>
      <c r="G10" s="179">
        <v>-0.33310000000000001</v>
      </c>
      <c r="H10" s="179">
        <v>8.7593999999999994</v>
      </c>
      <c r="I10" s="179">
        <v>9.6150000000000002</v>
      </c>
      <c r="J10" s="179">
        <v>15.8056</v>
      </c>
      <c r="K10" s="305"/>
    </row>
    <row r="11" spans="1:11" ht="15.75">
      <c r="A11" s="45" t="s">
        <v>21</v>
      </c>
      <c r="B11" s="407"/>
      <c r="C11" s="362">
        <v>824.91306199999997</v>
      </c>
      <c r="D11" s="363">
        <v>15.42</v>
      </c>
      <c r="E11" s="364">
        <v>10.615079365079366</v>
      </c>
      <c r="F11" s="365">
        <v>9</v>
      </c>
      <c r="G11" s="366">
        <v>-1.1779999999999999</v>
      </c>
      <c r="H11" s="366">
        <v>4.5430999999999999</v>
      </c>
      <c r="I11" s="366">
        <v>4.1878000000000002</v>
      </c>
      <c r="J11" s="366">
        <v>5.0312000000000001</v>
      </c>
      <c r="K11" s="305"/>
    </row>
    <row r="12" spans="1:11" ht="15.75">
      <c r="A12" s="28" t="s">
        <v>18</v>
      </c>
      <c r="B12" s="407"/>
      <c r="C12" s="177">
        <v>1550.603887</v>
      </c>
      <c r="D12" s="213">
        <v>28.99</v>
      </c>
      <c r="E12" s="178">
        <v>6.587301587301587</v>
      </c>
      <c r="F12" s="326">
        <v>14</v>
      </c>
      <c r="G12" s="179">
        <v>-0.79290000000000005</v>
      </c>
      <c r="H12" s="179">
        <v>6.5766</v>
      </c>
      <c r="I12" s="179">
        <v>6.8160999999999996</v>
      </c>
      <c r="J12" s="179">
        <v>10.3363</v>
      </c>
      <c r="K12" s="305"/>
    </row>
    <row r="13" spans="1:11" s="5" customFormat="1" ht="15.75">
      <c r="A13" s="45" t="s">
        <v>23</v>
      </c>
      <c r="B13" s="97" t="s">
        <v>24</v>
      </c>
      <c r="C13" s="362">
        <v>2213.6348410000001</v>
      </c>
      <c r="D13" s="363">
        <v>41.38</v>
      </c>
      <c r="E13" s="364">
        <v>3.968253968253968E-3</v>
      </c>
      <c r="F13" s="365">
        <v>13</v>
      </c>
      <c r="G13" s="366">
        <v>1.012</v>
      </c>
      <c r="H13" s="366">
        <v>11.508100000000001</v>
      </c>
      <c r="I13" s="366">
        <v>12.375299999999999</v>
      </c>
      <c r="J13" s="366">
        <v>17.1023</v>
      </c>
      <c r="K13" s="305"/>
    </row>
    <row r="14" spans="1:11" ht="15.75">
      <c r="A14" s="28" t="s">
        <v>237</v>
      </c>
      <c r="B14" s="102" t="s">
        <v>25</v>
      </c>
      <c r="C14" s="177">
        <v>5247.078203</v>
      </c>
      <c r="D14" s="357">
        <v>98.09</v>
      </c>
      <c r="E14" s="178">
        <v>2.4166666666666665</v>
      </c>
      <c r="F14" s="326">
        <v>44</v>
      </c>
      <c r="G14" s="179">
        <v>1.1999999999999999E-3</v>
      </c>
      <c r="H14" s="179">
        <v>8.8300999999999998</v>
      </c>
      <c r="I14" s="179">
        <v>9.8549000000000007</v>
      </c>
      <c r="J14" s="179">
        <v>11.821300000000001</v>
      </c>
      <c r="K14" s="305"/>
    </row>
    <row r="15" spans="1:11" ht="15.75">
      <c r="A15" s="45" t="s">
        <v>238</v>
      </c>
      <c r="B15" s="102" t="s">
        <v>26</v>
      </c>
      <c r="C15" s="362">
        <v>5349.4873449999996</v>
      </c>
      <c r="D15" s="367">
        <v>100</v>
      </c>
      <c r="E15" s="364">
        <v>2.4801587301587302</v>
      </c>
      <c r="F15" s="365">
        <v>45</v>
      </c>
      <c r="G15" s="366">
        <v>-5.6099999999999997E-2</v>
      </c>
      <c r="H15" s="366">
        <v>8.8201000000000001</v>
      </c>
      <c r="I15" s="366">
        <v>9.7638999999999996</v>
      </c>
      <c r="J15" s="366">
        <v>12.0885</v>
      </c>
      <c r="K15" s="305"/>
    </row>
    <row r="16" spans="1:11" ht="15.75">
      <c r="A16" s="30" t="s">
        <v>217</v>
      </c>
      <c r="F16" s="320"/>
      <c r="H16" s="304"/>
    </row>
    <row r="18" spans="1:11" s="46" customFormat="1" ht="30" customHeight="1">
      <c r="A18" s="408" t="s">
        <v>51</v>
      </c>
      <c r="B18" s="410" t="s">
        <v>174</v>
      </c>
      <c r="C18" s="411"/>
      <c r="D18" s="411"/>
      <c r="E18" s="411"/>
      <c r="F18" s="411"/>
      <c r="G18" s="411"/>
      <c r="H18" s="411"/>
      <c r="I18" s="411"/>
      <c r="J18" s="411"/>
      <c r="K18" s="411"/>
    </row>
    <row r="19" spans="1:11" s="44" customFormat="1" ht="27.95" customHeight="1">
      <c r="A19" s="409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237</v>
      </c>
      <c r="K19" s="101" t="s">
        <v>238</v>
      </c>
    </row>
    <row r="20" spans="1:11" ht="15.75">
      <c r="A20" s="27">
        <v>2010</v>
      </c>
      <c r="B20" s="180">
        <v>10.370525968547838</v>
      </c>
      <c r="C20" s="180">
        <v>12.910395480664638</v>
      </c>
      <c r="D20" s="180">
        <v>11.866989011137118</v>
      </c>
      <c r="E20" s="180">
        <v>13.035047138815248</v>
      </c>
      <c r="F20" s="180">
        <v>21.854730365515085</v>
      </c>
      <c r="G20" s="180">
        <v>17.044161999426287</v>
      </c>
      <c r="H20" s="180">
        <v>23.495379656160154</v>
      </c>
      <c r="I20" s="180">
        <v>9.7679356510444357</v>
      </c>
      <c r="J20" s="180">
        <v>12.388960313949781</v>
      </c>
      <c r="K20" s="180">
        <v>12.979868238550596</v>
      </c>
    </row>
    <row r="21" spans="1:11" ht="15.75">
      <c r="A21" s="25">
        <v>2011</v>
      </c>
      <c r="B21" s="181">
        <v>12.608541733048151</v>
      </c>
      <c r="C21" s="181">
        <v>15.647082347554985</v>
      </c>
      <c r="D21" s="181">
        <v>14.454866360248552</v>
      </c>
      <c r="E21" s="181">
        <v>15.687907776097321</v>
      </c>
      <c r="F21" s="181">
        <v>14.477670114196695</v>
      </c>
      <c r="G21" s="181">
        <v>15.10824905515371</v>
      </c>
      <c r="H21" s="181">
        <v>12.096440427204925</v>
      </c>
      <c r="I21" s="181">
        <v>11.628942402586361</v>
      </c>
      <c r="J21" s="181">
        <v>13.722804232135122</v>
      </c>
      <c r="K21" s="181">
        <v>13.652460493489471</v>
      </c>
    </row>
    <row r="22" spans="1:11" ht="15.75">
      <c r="A22" s="25">
        <v>2012</v>
      </c>
      <c r="B22" s="180">
        <v>9.5578204796379787</v>
      </c>
      <c r="C22" s="180">
        <v>17.204040294469515</v>
      </c>
      <c r="D22" s="180">
        <v>14.295443180343902</v>
      </c>
      <c r="E22" s="180">
        <v>16.983995896763094</v>
      </c>
      <c r="F22" s="180">
        <v>34.211013192249176</v>
      </c>
      <c r="G22" s="180">
        <v>26.677118818052236</v>
      </c>
      <c r="H22" s="180">
        <v>34.647365961483679</v>
      </c>
      <c r="I22" s="180">
        <v>8.500914985711173</v>
      </c>
      <c r="J22" s="180">
        <v>16.874409790039714</v>
      </c>
      <c r="K22" s="180">
        <v>17.732087605940848</v>
      </c>
    </row>
    <row r="23" spans="1:11" ht="15.75">
      <c r="A23" s="25">
        <v>2013</v>
      </c>
      <c r="B23" s="181">
        <v>7.4433354063287771</v>
      </c>
      <c r="C23" s="181">
        <v>0.36177761797422381</v>
      </c>
      <c r="D23" s="181">
        <v>2.6098541129278452</v>
      </c>
      <c r="E23" s="181">
        <v>2.7776475141664259</v>
      </c>
      <c r="F23" s="181">
        <v>-17.068256087851818</v>
      </c>
      <c r="G23" s="181">
        <v>-10.018041354724328</v>
      </c>
      <c r="H23" s="181">
        <v>-9.5855685431062376</v>
      </c>
      <c r="I23" s="181">
        <v>8.2016425275334814</v>
      </c>
      <c r="J23" s="181">
        <v>-0.96510172665341676</v>
      </c>
      <c r="K23" s="181">
        <v>-1.4247730518036184</v>
      </c>
    </row>
    <row r="24" spans="1:11" ht="15.75">
      <c r="A24" s="24">
        <v>2014</v>
      </c>
      <c r="B24" s="180">
        <v>10.576451071097392</v>
      </c>
      <c r="C24" s="180">
        <v>11.876964339658791</v>
      </c>
      <c r="D24" s="180">
        <v>11.401894941883594</v>
      </c>
      <c r="E24" s="180">
        <v>11.641467094859493</v>
      </c>
      <c r="F24" s="180">
        <v>16.603911129210513</v>
      </c>
      <c r="G24" s="180">
        <v>14.543824036307274</v>
      </c>
      <c r="H24" s="180">
        <v>12.037727886970039</v>
      </c>
      <c r="I24" s="180">
        <v>10.81618101663253</v>
      </c>
      <c r="J24" s="180">
        <v>12.372809431662169</v>
      </c>
      <c r="K24" s="180">
        <v>12.357801935706657</v>
      </c>
    </row>
    <row r="25" spans="1:11" ht="15.75">
      <c r="A25" s="25">
        <v>2015</v>
      </c>
      <c r="B25" s="181">
        <v>13.010060713629933</v>
      </c>
      <c r="C25" s="181">
        <v>3.2691991560993117</v>
      </c>
      <c r="D25" s="181">
        <v>7.1250372009039387</v>
      </c>
      <c r="E25" s="181">
        <v>15.457012674974058</v>
      </c>
      <c r="F25" s="181">
        <v>5.7068663627328986</v>
      </c>
      <c r="G25" s="181">
        <v>8.8815324613099822</v>
      </c>
      <c r="H25" s="181">
        <v>10.76890138762101</v>
      </c>
      <c r="I25" s="181">
        <v>13.269081092871815</v>
      </c>
      <c r="J25" s="181">
        <v>9.2525332287940465</v>
      </c>
      <c r="K25" s="181">
        <v>9.3176089032042562</v>
      </c>
    </row>
    <row r="26" spans="1:11" ht="15.75">
      <c r="A26" s="26">
        <v>2016</v>
      </c>
      <c r="B26" s="180">
        <v>14.718076737307362</v>
      </c>
      <c r="C26" s="180">
        <v>29.63519678664963</v>
      </c>
      <c r="D26" s="180">
        <v>23.371325078445992</v>
      </c>
      <c r="E26" s="180">
        <v>15.481510994534009</v>
      </c>
      <c r="F26" s="180">
        <v>31.038731239615956</v>
      </c>
      <c r="G26" s="180">
        <v>24.810603515128783</v>
      </c>
      <c r="H26" s="180">
        <v>18.646174593365771</v>
      </c>
      <c r="I26" s="180">
        <v>13.841209077810856</v>
      </c>
      <c r="J26" s="180">
        <v>21.079394913052639</v>
      </c>
      <c r="K26" s="180">
        <v>20.995005394522458</v>
      </c>
    </row>
    <row r="27" spans="1:11" ht="15.75">
      <c r="A27" s="25">
        <v>2017</v>
      </c>
      <c r="B27" s="181">
        <v>11.119199999999999</v>
      </c>
      <c r="C27" s="181">
        <v>16.6723</v>
      </c>
      <c r="D27" s="181">
        <v>15.198399999999999</v>
      </c>
      <c r="E27" s="181">
        <v>12.5777</v>
      </c>
      <c r="F27" s="181">
        <v>12.75</v>
      </c>
      <c r="G27" s="181">
        <v>12.7941</v>
      </c>
      <c r="H27" s="181">
        <v>10.9763</v>
      </c>
      <c r="I27" s="181">
        <v>10.1648</v>
      </c>
      <c r="J27" s="181">
        <v>12.889699999999999</v>
      </c>
      <c r="K27" s="181">
        <v>12.818099999999999</v>
      </c>
    </row>
    <row r="28" spans="1:11" ht="15.75">
      <c r="A28" s="232">
        <v>42790</v>
      </c>
      <c r="B28" s="180">
        <v>1.0072967060004379</v>
      </c>
      <c r="C28" s="180">
        <v>2.3669787568461942</v>
      </c>
      <c r="D28" s="180">
        <v>2.0133609180397638</v>
      </c>
      <c r="E28" s="180">
        <v>1.4921151483524353</v>
      </c>
      <c r="F28" s="180">
        <v>5.0582137749465295</v>
      </c>
      <c r="G28" s="180">
        <v>3.8490538489622139</v>
      </c>
      <c r="H28" s="180">
        <v>3.037984319623388</v>
      </c>
      <c r="I28" s="180">
        <v>0.87299247984542472</v>
      </c>
      <c r="J28" s="180">
        <v>2.2357076646860596</v>
      </c>
      <c r="K28" s="180">
        <v>2.2649029177312041</v>
      </c>
    </row>
    <row r="29" spans="1:11" ht="15.75">
      <c r="A29" s="231">
        <v>42825</v>
      </c>
      <c r="B29" s="181">
        <v>1.1241240259595831</v>
      </c>
      <c r="C29" s="181">
        <v>1.6327631845632462</v>
      </c>
      <c r="D29" s="181">
        <v>1.5041765876795177</v>
      </c>
      <c r="E29" s="181">
        <v>1.3909327677809946</v>
      </c>
      <c r="F29" s="181">
        <v>0.87507737264875818</v>
      </c>
      <c r="G29" s="181">
        <v>1.0448022356648101</v>
      </c>
      <c r="H29" s="181">
        <v>1.0556782511419893</v>
      </c>
      <c r="I29" s="181">
        <v>1.058249117062604</v>
      </c>
      <c r="J29" s="181">
        <v>1.2210642924160631</v>
      </c>
      <c r="K29" s="181">
        <v>1.2150744244103784</v>
      </c>
    </row>
    <row r="30" spans="1:11" ht="15.75">
      <c r="A30" s="232">
        <v>42853</v>
      </c>
      <c r="B30" s="180">
        <v>0.87355893733327417</v>
      </c>
      <c r="C30" s="180">
        <v>0.4131461518081192</v>
      </c>
      <c r="D30" s="180">
        <v>0.53472187755583267</v>
      </c>
      <c r="E30" s="180">
        <v>0.70982808051389679</v>
      </c>
      <c r="F30" s="180">
        <v>-0.81552322180734604</v>
      </c>
      <c r="G30" s="180">
        <v>-0.32188268766939476</v>
      </c>
      <c r="H30" s="180">
        <v>-1.250700682570316</v>
      </c>
      <c r="I30" s="180">
        <v>0.79711543221321346</v>
      </c>
      <c r="J30" s="180">
        <v>0.34358557191103145</v>
      </c>
      <c r="K30" s="180">
        <v>0.28683066661794321</v>
      </c>
    </row>
    <row r="31" spans="1:11" ht="15.75">
      <c r="A31" s="231">
        <v>42886</v>
      </c>
      <c r="B31" s="181">
        <v>0.91042971063679534</v>
      </c>
      <c r="C31" s="181">
        <v>9.2490645026188645E-2</v>
      </c>
      <c r="D31" s="181">
        <v>0.30195946366844417</v>
      </c>
      <c r="E31" s="181">
        <v>8.4288240746510645E-2</v>
      </c>
      <c r="F31" s="181">
        <v>-1.7759675652460838</v>
      </c>
      <c r="G31" s="181">
        <v>-1.1882483576578728</v>
      </c>
      <c r="H31" s="181">
        <v>-1.8120604906397775</v>
      </c>
      <c r="I31" s="181">
        <v>0.9528300378683241</v>
      </c>
      <c r="J31" s="181">
        <v>7.8554820633280897E-2</v>
      </c>
      <c r="K31" s="181">
        <v>1.2564278082516367E-2</v>
      </c>
    </row>
    <row r="32" spans="1:11" ht="15.75">
      <c r="A32" s="232">
        <v>42916</v>
      </c>
      <c r="B32" s="180">
        <v>0.88571071110108424</v>
      </c>
      <c r="C32" s="180">
        <v>1.5081284986382837</v>
      </c>
      <c r="D32" s="180">
        <v>1.3515614843477408</v>
      </c>
      <c r="E32" s="180">
        <v>0.52461409292858807</v>
      </c>
      <c r="F32" s="180">
        <v>-5.5491415422714852E-2</v>
      </c>
      <c r="G32" s="180">
        <v>0.16446199164323883</v>
      </c>
      <c r="H32" s="180">
        <v>-0.3334171596010127</v>
      </c>
      <c r="I32" s="180">
        <v>0.90195876019987242</v>
      </c>
      <c r="J32" s="180">
        <v>0.85685484665261047</v>
      </c>
      <c r="K32" s="180">
        <v>0.8165181250186615</v>
      </c>
    </row>
    <row r="33" spans="1:11" ht="15.75">
      <c r="A33" s="231">
        <v>42947</v>
      </c>
      <c r="B33" s="181">
        <v>1.0494000000000001</v>
      </c>
      <c r="C33" s="181">
        <v>2.7589999999999999</v>
      </c>
      <c r="D33" s="181">
        <v>2.3067000000000002</v>
      </c>
      <c r="E33" s="181">
        <v>2.8464</v>
      </c>
      <c r="F33" s="181">
        <v>4.6736000000000004</v>
      </c>
      <c r="G33" s="181">
        <v>3.9975999999999998</v>
      </c>
      <c r="H33" s="181">
        <v>3.1355</v>
      </c>
      <c r="I33" s="181">
        <v>0.8216</v>
      </c>
      <c r="J33" s="181">
        <v>2.3153000000000001</v>
      </c>
      <c r="K33" s="181">
        <v>2.3393000000000002</v>
      </c>
    </row>
    <row r="34" spans="1:11" ht="15.75">
      <c r="A34" s="232">
        <v>42978</v>
      </c>
      <c r="B34" s="180">
        <v>0.90129999999999999</v>
      </c>
      <c r="C34" s="180">
        <v>1.1113999999999999</v>
      </c>
      <c r="D34" s="180">
        <v>1.0572999999999999</v>
      </c>
      <c r="E34" s="180">
        <v>1.2545999999999999</v>
      </c>
      <c r="F34" s="180">
        <v>1.3626</v>
      </c>
      <c r="G34" s="180">
        <v>1.3428</v>
      </c>
      <c r="H34" s="180">
        <v>1.4452</v>
      </c>
      <c r="I34" s="180">
        <v>0.80569999999999997</v>
      </c>
      <c r="J34" s="180">
        <v>1.0602</v>
      </c>
      <c r="K34" s="180">
        <v>1.0713999999999999</v>
      </c>
    </row>
    <row r="35" spans="1:11" ht="15.75">
      <c r="A35" s="231">
        <v>43008</v>
      </c>
      <c r="B35" s="181">
        <v>0.74460000000000004</v>
      </c>
      <c r="C35" s="181">
        <v>1.7251000000000001</v>
      </c>
      <c r="D35" s="181">
        <v>1.4789000000000001</v>
      </c>
      <c r="E35" s="181">
        <v>1.0065999999999999</v>
      </c>
      <c r="F35" s="181">
        <v>2.3986999999999998</v>
      </c>
      <c r="G35" s="181">
        <v>1.8108</v>
      </c>
      <c r="H35" s="181">
        <v>2.09</v>
      </c>
      <c r="I35" s="181">
        <v>0.65369999999999995</v>
      </c>
      <c r="J35" s="181">
        <v>1.3119000000000001</v>
      </c>
      <c r="K35" s="181">
        <v>1.3344</v>
      </c>
    </row>
    <row r="36" spans="1:11" ht="15.75">
      <c r="A36" s="232">
        <v>43039</v>
      </c>
      <c r="B36" s="180">
        <v>0.62019999999999997</v>
      </c>
      <c r="C36" s="180">
        <v>-6.9000000000000006E-2</v>
      </c>
      <c r="D36" s="180">
        <v>0.10249999999999999</v>
      </c>
      <c r="E36" s="180">
        <v>0.4839</v>
      </c>
      <c r="F36" s="180">
        <v>-1.0112000000000001</v>
      </c>
      <c r="G36" s="180">
        <v>-0.38179999999999997</v>
      </c>
      <c r="H36" s="180">
        <v>-0.25509999999999999</v>
      </c>
      <c r="I36" s="180">
        <v>0.66239999999999999</v>
      </c>
      <c r="J36" s="180">
        <v>0.13980000000000001</v>
      </c>
      <c r="K36" s="180">
        <v>0.1283</v>
      </c>
    </row>
    <row r="37" spans="1:11" ht="15.75">
      <c r="A37" s="231">
        <v>43069</v>
      </c>
      <c r="B37" s="181">
        <v>0.62080000000000002</v>
      </c>
      <c r="C37" s="181">
        <v>-8.48E-2</v>
      </c>
      <c r="D37" s="181">
        <v>8.6199999999999999E-2</v>
      </c>
      <c r="E37" s="181">
        <v>0.1027</v>
      </c>
      <c r="F37" s="181">
        <v>-1.3993</v>
      </c>
      <c r="G37" s="181">
        <v>-0.76070000000000004</v>
      </c>
      <c r="H37" s="181">
        <v>0.29709999999999998</v>
      </c>
      <c r="I37" s="181">
        <v>0.56979999999999997</v>
      </c>
      <c r="J37" s="181">
        <v>-5.1999999999999998E-3</v>
      </c>
      <c r="K37" s="181">
        <v>3.5999999999999999E-3</v>
      </c>
    </row>
    <row r="38" spans="1:11" ht="15.75">
      <c r="A38" s="232">
        <v>43100</v>
      </c>
      <c r="B38" s="180">
        <v>0.5655</v>
      </c>
      <c r="C38" s="180">
        <v>1.4578</v>
      </c>
      <c r="D38" s="180">
        <v>1.2450000000000001</v>
      </c>
      <c r="E38" s="180">
        <v>0.88370000000000004</v>
      </c>
      <c r="F38" s="180">
        <v>0.78580000000000005</v>
      </c>
      <c r="G38" s="180">
        <v>0.82820000000000005</v>
      </c>
      <c r="H38" s="180">
        <v>0.49659999999999999</v>
      </c>
      <c r="I38" s="180">
        <v>0.54100000000000004</v>
      </c>
      <c r="J38" s="180">
        <v>0.89349999999999996</v>
      </c>
      <c r="K38" s="180">
        <v>0.8821</v>
      </c>
    </row>
    <row r="39" spans="1:11" ht="15.75">
      <c r="A39" s="231">
        <v>43131</v>
      </c>
      <c r="B39" s="181">
        <v>0.59240000000000004</v>
      </c>
      <c r="C39" s="181">
        <v>1.5477000000000001</v>
      </c>
      <c r="D39" s="181">
        <v>1.2985</v>
      </c>
      <c r="E39" s="181">
        <v>1.3335999999999999</v>
      </c>
      <c r="F39" s="181">
        <v>4.9485000000000001</v>
      </c>
      <c r="G39" s="181">
        <v>3.4013</v>
      </c>
      <c r="H39" s="181">
        <v>4.3696000000000002</v>
      </c>
      <c r="I39" s="181">
        <v>0.58299999999999996</v>
      </c>
      <c r="J39" s="181">
        <v>1.6798999999999999</v>
      </c>
      <c r="K39" s="181">
        <v>1.756</v>
      </c>
    </row>
    <row r="40" spans="1:11" ht="15.75">
      <c r="A40" s="232">
        <v>43159</v>
      </c>
      <c r="B40" s="180">
        <v>0.54100000000000004</v>
      </c>
      <c r="C40" s="180">
        <v>1.3149999999999999</v>
      </c>
      <c r="D40" s="180">
        <v>1.1023000000000001</v>
      </c>
      <c r="E40" s="180">
        <v>0.53920000000000001</v>
      </c>
      <c r="F40" s="180">
        <v>0.55659999999999998</v>
      </c>
      <c r="G40" s="180">
        <v>0.54859999999999998</v>
      </c>
      <c r="H40" s="180">
        <v>0.52880000000000005</v>
      </c>
      <c r="I40" s="180">
        <v>0.4582</v>
      </c>
      <c r="J40" s="180">
        <v>0.72189999999999999</v>
      </c>
      <c r="K40" s="180">
        <v>0.71640000000000004</v>
      </c>
    </row>
    <row r="41" spans="1:11" ht="15.75">
      <c r="A41" s="231">
        <v>43188</v>
      </c>
      <c r="B41" s="181">
        <v>0.65759999999999996</v>
      </c>
      <c r="C41" s="181">
        <v>1.5669</v>
      </c>
      <c r="D41" s="181">
        <v>1.3233999999999999</v>
      </c>
      <c r="E41" s="181">
        <v>1.6202000000000001</v>
      </c>
      <c r="F41" s="181">
        <v>0.3821</v>
      </c>
      <c r="G41" s="181">
        <v>0.9355</v>
      </c>
      <c r="H41" s="181">
        <v>1.2970999999999999</v>
      </c>
      <c r="I41" s="181">
        <v>0.53469999999999995</v>
      </c>
      <c r="J41" s="181">
        <v>0.95250000000000001</v>
      </c>
      <c r="K41" s="181">
        <v>0.96240000000000003</v>
      </c>
    </row>
    <row r="42" spans="1:11" ht="15.75">
      <c r="A42" s="232">
        <v>43220</v>
      </c>
      <c r="B42" s="180">
        <v>0.50549999999999995</v>
      </c>
      <c r="C42" s="180">
        <v>0.45319999999999999</v>
      </c>
      <c r="D42" s="180">
        <v>0.4662</v>
      </c>
      <c r="E42" s="180">
        <v>0.42149999999999999</v>
      </c>
      <c r="F42" s="180">
        <v>-0.629</v>
      </c>
      <c r="G42" s="180">
        <v>-0.14380000000000001</v>
      </c>
      <c r="H42" s="180">
        <v>0.97989999999999999</v>
      </c>
      <c r="I42" s="180">
        <v>0.51459999999999995</v>
      </c>
      <c r="J42" s="180">
        <v>0.29880000000000001</v>
      </c>
      <c r="K42" s="180">
        <v>0.31840000000000002</v>
      </c>
    </row>
    <row r="43" spans="1:11" ht="15.75">
      <c r="A43" s="231">
        <v>43250</v>
      </c>
      <c r="B43" s="181">
        <v>0.1981</v>
      </c>
      <c r="C43" s="181">
        <v>-2.6230000000000002</v>
      </c>
      <c r="D43" s="181">
        <v>-1.8532999999999999</v>
      </c>
      <c r="E43" s="181">
        <v>-1.5572999999999999</v>
      </c>
      <c r="F43" s="181">
        <v>-4.6529999999999996</v>
      </c>
      <c r="G43" s="181">
        <v>-3.1568999999999998</v>
      </c>
      <c r="H43" s="181">
        <v>-0.4657</v>
      </c>
      <c r="I43" s="181">
        <v>0.50229999999999997</v>
      </c>
      <c r="J43" s="181">
        <v>-1.4544999999999999</v>
      </c>
      <c r="K43" s="181">
        <v>-1.4262999999999999</v>
      </c>
    </row>
    <row r="44" spans="1:11" ht="15.75">
      <c r="A44" s="232">
        <v>43280</v>
      </c>
      <c r="B44" s="180">
        <v>0.54500000000000004</v>
      </c>
      <c r="C44" s="180">
        <v>-0.14630000000000001</v>
      </c>
      <c r="D44" s="180">
        <v>4.4200000000000003E-2</v>
      </c>
      <c r="E44" s="180">
        <v>0.44969999999999999</v>
      </c>
      <c r="F44" s="180">
        <v>-1.0785</v>
      </c>
      <c r="G44" s="180">
        <v>-0.3201</v>
      </c>
      <c r="H44" s="180">
        <v>0.68910000000000005</v>
      </c>
      <c r="I44" s="180">
        <v>0.52080000000000004</v>
      </c>
      <c r="J44" s="180">
        <v>0.10340000000000001</v>
      </c>
      <c r="K44" s="180">
        <v>0.11990000000000001</v>
      </c>
    </row>
    <row r="45" spans="1:11" ht="15.75">
      <c r="A45" s="231">
        <v>43312</v>
      </c>
      <c r="B45" s="181">
        <v>0.66020000000000001</v>
      </c>
      <c r="C45" s="181">
        <v>1.7948</v>
      </c>
      <c r="D45" s="181">
        <v>1.4743999999999999</v>
      </c>
      <c r="E45" s="181">
        <v>1.4764999999999999</v>
      </c>
      <c r="F45" s="181">
        <v>3.1461999999999999</v>
      </c>
      <c r="G45" s="181">
        <v>2.3153000000000001</v>
      </c>
      <c r="H45" s="181">
        <v>2.2757000000000001</v>
      </c>
      <c r="I45" s="181">
        <v>0.54430000000000001</v>
      </c>
      <c r="J45" s="181">
        <v>1.3891</v>
      </c>
      <c r="K45" s="181">
        <v>1.4142999999999999</v>
      </c>
    </row>
    <row r="46" spans="1:11" ht="15.75">
      <c r="A46" s="232">
        <v>43343</v>
      </c>
      <c r="B46" s="180">
        <v>0.43969999999999998</v>
      </c>
      <c r="C46" s="180">
        <v>-1.4659</v>
      </c>
      <c r="D46" s="180">
        <v>-0.93020000000000003</v>
      </c>
      <c r="E46" s="180">
        <v>-0.25559999999999999</v>
      </c>
      <c r="F46" s="180">
        <v>-0.52049999999999996</v>
      </c>
      <c r="G46" s="180">
        <v>-0.44769999999999999</v>
      </c>
      <c r="H46" s="180">
        <v>0.4718</v>
      </c>
      <c r="I46" s="180">
        <v>0.57050000000000001</v>
      </c>
      <c r="J46" s="180">
        <v>-0.23519999999999999</v>
      </c>
      <c r="K46" s="180">
        <v>-0.21490000000000001</v>
      </c>
    </row>
    <row r="47" spans="1:11" ht="15.75">
      <c r="A47" s="231">
        <v>43371</v>
      </c>
      <c r="B47" s="181">
        <v>0.60570000000000002</v>
      </c>
      <c r="C47" s="181">
        <v>1.569</v>
      </c>
      <c r="D47" s="181">
        <v>1.2958000000000001</v>
      </c>
      <c r="E47" s="181">
        <v>0.88549999999999995</v>
      </c>
      <c r="F47" s="181">
        <v>-1.0342</v>
      </c>
      <c r="G47" s="181">
        <v>-0.14940000000000001</v>
      </c>
      <c r="H47" s="181">
        <v>1.5170999999999999</v>
      </c>
      <c r="I47" s="181">
        <v>0.47270000000000001</v>
      </c>
      <c r="J47" s="181">
        <v>0.61129999999999995</v>
      </c>
      <c r="K47" s="181">
        <v>0.63790000000000002</v>
      </c>
    </row>
    <row r="48" spans="1:11" ht="15.75">
      <c r="A48" s="232">
        <v>43404</v>
      </c>
      <c r="B48" s="180">
        <v>0.91590000000000005</v>
      </c>
      <c r="C48" s="180">
        <v>4.7058999999999997</v>
      </c>
      <c r="D48" s="180">
        <v>3.5943000000000001</v>
      </c>
      <c r="E48" s="180">
        <v>3.0985</v>
      </c>
      <c r="F48" s="180">
        <v>10.6639</v>
      </c>
      <c r="G48" s="180">
        <v>7.1394000000000002</v>
      </c>
      <c r="H48" s="180">
        <v>4.7923</v>
      </c>
      <c r="I48" s="180">
        <v>0.54700000000000004</v>
      </c>
      <c r="J48" s="180">
        <v>3.4258000000000002</v>
      </c>
      <c r="K48" s="180">
        <v>3.4662000000000002</v>
      </c>
    </row>
    <row r="49" spans="1:11" ht="15.75">
      <c r="A49" s="231">
        <v>43434</v>
      </c>
      <c r="B49" s="181">
        <v>0.54369999999999996</v>
      </c>
      <c r="C49" s="181">
        <v>1.1693</v>
      </c>
      <c r="D49" s="181">
        <v>0.98950000000000005</v>
      </c>
      <c r="E49" s="181">
        <v>0.14280000000000001</v>
      </c>
      <c r="F49" s="181">
        <v>1.5229999999999999</v>
      </c>
      <c r="G49" s="181">
        <v>0.90439999999999998</v>
      </c>
      <c r="H49" s="181">
        <v>-8.7499999999999994E-2</v>
      </c>
      <c r="I49" s="181">
        <v>0.49440000000000001</v>
      </c>
      <c r="J49" s="181">
        <v>0.78369999999999995</v>
      </c>
      <c r="K49" s="181">
        <v>0.75819999999999999</v>
      </c>
    </row>
    <row r="50" spans="1:11" ht="15.75">
      <c r="A50" s="232">
        <v>43465</v>
      </c>
      <c r="B50" s="180">
        <v>0.5575</v>
      </c>
      <c r="C50" s="180">
        <v>1.9246000000000001</v>
      </c>
      <c r="D50" s="180">
        <v>1.5339</v>
      </c>
      <c r="E50" s="180">
        <v>1.3631</v>
      </c>
      <c r="F50" s="180">
        <v>1.8785000000000001</v>
      </c>
      <c r="G50" s="180">
        <v>1.6494</v>
      </c>
      <c r="H50" s="180">
        <v>0.7712</v>
      </c>
      <c r="I50" s="180">
        <v>0.49459999999999998</v>
      </c>
      <c r="J50" s="180">
        <v>1.1797</v>
      </c>
      <c r="K50" s="180">
        <v>1.1679999999999999</v>
      </c>
    </row>
    <row r="51" spans="1:11" ht="15.75">
      <c r="A51" s="231">
        <v>43496</v>
      </c>
      <c r="B51" s="181">
        <v>0.57989999999999997</v>
      </c>
      <c r="C51" s="181">
        <v>1.7097</v>
      </c>
      <c r="D51" s="181">
        <v>1.3875</v>
      </c>
      <c r="E51" s="181">
        <v>1.5396000000000001</v>
      </c>
      <c r="F51" s="181">
        <v>6.6111000000000004</v>
      </c>
      <c r="G51" s="181">
        <v>4.3661000000000003</v>
      </c>
      <c r="H51" s="181">
        <v>1.9881</v>
      </c>
      <c r="I51" s="181">
        <v>0.54430000000000001</v>
      </c>
      <c r="J51" s="181">
        <v>1.9097999999999999</v>
      </c>
      <c r="K51" s="181">
        <v>1.9120999999999999</v>
      </c>
    </row>
    <row r="52" spans="1:11" ht="15.75">
      <c r="A52" s="232">
        <v>43524</v>
      </c>
      <c r="B52" s="180">
        <v>0.46639999999999998</v>
      </c>
      <c r="C52" s="180">
        <v>0.2273</v>
      </c>
      <c r="D52" s="180">
        <v>0.29310000000000003</v>
      </c>
      <c r="E52" s="180">
        <v>0.54630000000000001</v>
      </c>
      <c r="F52" s="180">
        <v>0.54979999999999996</v>
      </c>
      <c r="G52" s="180">
        <v>0.54649999999999999</v>
      </c>
      <c r="H52" s="180">
        <v>1.8708</v>
      </c>
      <c r="I52" s="180">
        <v>0.49469999999999997</v>
      </c>
      <c r="J52" s="180">
        <v>0.44390000000000002</v>
      </c>
      <c r="K52" s="180">
        <v>0.48470000000000002</v>
      </c>
    </row>
    <row r="53" spans="1:11" ht="15.75">
      <c r="A53" s="231">
        <v>43555</v>
      </c>
      <c r="B53" s="181">
        <v>0.47199999999999998</v>
      </c>
      <c r="C53" s="181">
        <v>0.63019999999999998</v>
      </c>
      <c r="D53" s="181">
        <v>0.58699999999999997</v>
      </c>
      <c r="E53" s="181">
        <v>0.78449999999999998</v>
      </c>
      <c r="F53" s="181">
        <v>0.43169999999999997</v>
      </c>
      <c r="G53" s="181">
        <v>0.57989999999999997</v>
      </c>
      <c r="H53" s="181">
        <v>1.1928000000000001</v>
      </c>
      <c r="I53" s="181">
        <v>0.47060000000000002</v>
      </c>
      <c r="J53" s="181">
        <v>0.54200000000000004</v>
      </c>
      <c r="K53" s="181">
        <v>0.56089999999999995</v>
      </c>
    </row>
    <row r="54" spans="1:11" ht="15.75">
      <c r="A54" s="232">
        <v>43585</v>
      </c>
      <c r="B54" s="180">
        <v>0.50109999999999999</v>
      </c>
      <c r="C54" s="180">
        <v>0.64680000000000004</v>
      </c>
      <c r="D54" s="180">
        <v>0.60589999999999999</v>
      </c>
      <c r="E54" s="180">
        <v>1.1055999999999999</v>
      </c>
      <c r="F54" s="180">
        <v>1.7925</v>
      </c>
      <c r="G54" s="180">
        <v>1.5053000000000001</v>
      </c>
      <c r="H54" s="180">
        <v>1.4525999999999999</v>
      </c>
      <c r="I54" s="180">
        <v>0.51990000000000003</v>
      </c>
      <c r="J54" s="180">
        <v>0.8407</v>
      </c>
      <c r="K54" s="180">
        <v>0.85870000000000002</v>
      </c>
    </row>
    <row r="55" spans="1:11" ht="15.75">
      <c r="A55" s="231">
        <v>43616</v>
      </c>
      <c r="B55" s="181">
        <v>0.67630000000000001</v>
      </c>
      <c r="C55" s="181">
        <v>2.1663000000000001</v>
      </c>
      <c r="D55" s="181">
        <v>1.7693000000000001</v>
      </c>
      <c r="E55" s="181">
        <v>1.3854</v>
      </c>
      <c r="F55" s="181">
        <v>5.1989999999999998</v>
      </c>
      <c r="G55" s="181">
        <v>3.6640000000000001</v>
      </c>
      <c r="H55" s="181">
        <v>2.3384</v>
      </c>
      <c r="I55" s="181">
        <v>0.54479999999999995</v>
      </c>
      <c r="J55" s="181">
        <v>1.8297000000000001</v>
      </c>
      <c r="K55" s="181">
        <v>1.8446</v>
      </c>
    </row>
    <row r="56" spans="1:11" ht="15.75">
      <c r="A56" s="232">
        <v>43646</v>
      </c>
      <c r="B56" s="180">
        <v>0.58099999999999996</v>
      </c>
      <c r="C56" s="180">
        <v>2.7158000000000002</v>
      </c>
      <c r="D56" s="180">
        <v>2.1568000000000001</v>
      </c>
      <c r="E56" s="180">
        <v>1.716</v>
      </c>
      <c r="F56" s="180">
        <v>5.0589000000000004</v>
      </c>
      <c r="G56" s="180">
        <v>3.7345000000000002</v>
      </c>
      <c r="H56" s="180">
        <v>3.8393000000000002</v>
      </c>
      <c r="I56" s="180">
        <v>0.4703</v>
      </c>
      <c r="J56" s="180">
        <v>1.9473</v>
      </c>
      <c r="K56" s="180">
        <v>2.0032999999999999</v>
      </c>
    </row>
    <row r="57" spans="1:11" ht="15.75">
      <c r="A57" s="231">
        <v>43677</v>
      </c>
      <c r="B57" s="181">
        <v>0.71709999999999996</v>
      </c>
      <c r="C57" s="181">
        <v>1.2705</v>
      </c>
      <c r="D57" s="181">
        <v>1.0871</v>
      </c>
      <c r="E57" s="181">
        <v>0.97409999999999997</v>
      </c>
      <c r="F57" s="181">
        <v>1.5094000000000001</v>
      </c>
      <c r="G57" s="181">
        <v>1.2871999999999999</v>
      </c>
      <c r="H57" s="181">
        <v>1.7766</v>
      </c>
      <c r="I57" s="181">
        <v>0.56920000000000004</v>
      </c>
      <c r="J57" s="181">
        <v>0.94510000000000005</v>
      </c>
      <c r="K57" s="181">
        <v>0.96950000000000003</v>
      </c>
    </row>
    <row r="58" spans="1:11" ht="15.75">
      <c r="A58" s="232">
        <v>43708</v>
      </c>
      <c r="B58" s="180">
        <v>0.54700000000000004</v>
      </c>
      <c r="C58" s="180">
        <v>0.1002</v>
      </c>
      <c r="D58" s="180">
        <v>0.25969999999999999</v>
      </c>
      <c r="E58" s="180">
        <v>4.9799999999999997E-2</v>
      </c>
      <c r="F58" s="180">
        <v>-0.76890000000000003</v>
      </c>
      <c r="G58" s="180">
        <v>-0.40189999999999998</v>
      </c>
      <c r="H58" s="180">
        <v>-9.9500000000000005E-2</v>
      </c>
      <c r="I58" s="180">
        <v>0.5071</v>
      </c>
      <c r="J58" s="180">
        <v>0.17</v>
      </c>
      <c r="K58" s="180">
        <v>0.16209999999999999</v>
      </c>
    </row>
    <row r="59" spans="1:11" ht="15.75">
      <c r="A59" s="231">
        <v>43738</v>
      </c>
      <c r="B59" s="181">
        <v>0.64371822877455909</v>
      </c>
      <c r="C59" s="181">
        <v>1.8719065762947462</v>
      </c>
      <c r="D59" s="181">
        <v>1.4401526132280962</v>
      </c>
      <c r="E59" s="181">
        <v>1.7394330415498871</v>
      </c>
      <c r="F59" s="181">
        <v>3.72626109729568</v>
      </c>
      <c r="G59" s="181">
        <v>2.8612487717294632</v>
      </c>
      <c r="H59" s="181">
        <v>1.7395058058333968</v>
      </c>
      <c r="I59" s="181">
        <v>0.46711997985562359</v>
      </c>
      <c r="J59" s="181">
        <v>1.4562712634290875</v>
      </c>
      <c r="K59" s="181">
        <v>1.4644412726072975</v>
      </c>
    </row>
    <row r="60" spans="1:11" ht="15.75">
      <c r="A60" s="231">
        <v>43739</v>
      </c>
      <c r="B60" s="180">
        <v>0.62450000000000006</v>
      </c>
      <c r="C60" s="180">
        <v>2.2210000000000001</v>
      </c>
      <c r="D60" s="180">
        <v>1.6964999999999999</v>
      </c>
      <c r="E60" s="180">
        <v>1.6519999999999999</v>
      </c>
      <c r="F60" s="180">
        <v>4.6661000000000001</v>
      </c>
      <c r="G60" s="180">
        <v>3.3626999999999998</v>
      </c>
      <c r="H60" s="180">
        <v>2.6164999999999998</v>
      </c>
      <c r="I60" s="180">
        <v>0.48270000000000002</v>
      </c>
      <c r="J60" s="180">
        <v>1.6930000000000001</v>
      </c>
      <c r="K60" s="180">
        <v>1.7197</v>
      </c>
    </row>
    <row r="61" spans="1:11" ht="15.75">
      <c r="A61" s="231">
        <v>43770</v>
      </c>
      <c r="B61" s="181">
        <v>0.33139999999999997</v>
      </c>
      <c r="C61" s="181">
        <v>-0.83299999999999996</v>
      </c>
      <c r="D61" s="181">
        <v>-0.45989999999999998</v>
      </c>
      <c r="E61" s="181">
        <v>-0.28210000000000002</v>
      </c>
      <c r="F61" s="181">
        <v>-4.0712999999999999</v>
      </c>
      <c r="G61" s="181">
        <v>-2.4546000000000001</v>
      </c>
      <c r="H61" s="181">
        <v>-1.1514</v>
      </c>
      <c r="I61" s="181">
        <v>0.38129999999999997</v>
      </c>
      <c r="J61" s="181">
        <v>-0.70130000000000003</v>
      </c>
      <c r="K61" s="181">
        <v>-0.71430000000000005</v>
      </c>
    </row>
    <row r="62" spans="1:11" ht="15.75">
      <c r="A62" s="231">
        <v>43830</v>
      </c>
      <c r="B62" s="180">
        <v>0.41870000000000002</v>
      </c>
      <c r="C62" s="180">
        <v>0.71860000000000002</v>
      </c>
      <c r="D62" s="180">
        <v>0.62219999999999998</v>
      </c>
      <c r="E62" s="180">
        <v>1.2352000000000001</v>
      </c>
      <c r="F62" s="180">
        <v>2.6036000000000001</v>
      </c>
      <c r="G62" s="180">
        <v>2.0055999999999998</v>
      </c>
      <c r="H62" s="180">
        <v>0.4012</v>
      </c>
      <c r="I62" s="180">
        <v>0.37669999999999998</v>
      </c>
      <c r="J62" s="180">
        <v>0.90949999999999998</v>
      </c>
      <c r="K62" s="180">
        <v>0.89510000000000001</v>
      </c>
    </row>
    <row r="63" spans="1:11" ht="15.75">
      <c r="A63" s="231">
        <v>43861</v>
      </c>
      <c r="B63" s="181">
        <v>0.44280000000000003</v>
      </c>
      <c r="C63" s="181">
        <v>1.1146</v>
      </c>
      <c r="D63" s="181">
        <v>0.87709999999999999</v>
      </c>
      <c r="E63" s="181">
        <v>0.55649999999999999</v>
      </c>
      <c r="F63" s="181">
        <v>3.4700000000000002E-2</v>
      </c>
      <c r="G63" s="181">
        <v>0.26140000000000002</v>
      </c>
      <c r="H63" s="181">
        <v>2.5367999999999999</v>
      </c>
      <c r="I63" s="181">
        <v>0.37509999999999999</v>
      </c>
      <c r="J63" s="181">
        <v>0.50019999999999998</v>
      </c>
      <c r="K63" s="181">
        <v>0.55769999999999997</v>
      </c>
    </row>
    <row r="64" spans="1:11" ht="15.75">
      <c r="A64" s="231">
        <v>43889</v>
      </c>
      <c r="B64" s="180">
        <v>0.37930000000000003</v>
      </c>
      <c r="C64" s="180">
        <v>0.79910000000000003</v>
      </c>
      <c r="D64" s="180">
        <v>0.65059999999999996</v>
      </c>
      <c r="E64" s="180">
        <v>0.64200000000000002</v>
      </c>
      <c r="F64" s="180">
        <v>0.31730000000000003</v>
      </c>
      <c r="G64" s="180">
        <v>0.44940000000000002</v>
      </c>
      <c r="H64" s="180">
        <v>0.62660000000000005</v>
      </c>
      <c r="I64" s="180">
        <v>0.2747</v>
      </c>
      <c r="J64" s="180">
        <v>0.44479999999999997</v>
      </c>
      <c r="K64" s="180">
        <v>0.45</v>
      </c>
    </row>
    <row r="65" spans="1:11" ht="15.75">
      <c r="A65" s="231">
        <v>43921</v>
      </c>
      <c r="B65" s="181">
        <v>0.60399999999999998</v>
      </c>
      <c r="C65" s="181">
        <v>-0.47370000000000001</v>
      </c>
      <c r="D65" s="181">
        <v>-0.10680000000000001</v>
      </c>
      <c r="E65" s="181">
        <v>-1.7547999999999999</v>
      </c>
      <c r="F65" s="181">
        <v>-10.930300000000001</v>
      </c>
      <c r="G65" s="181">
        <v>-6.9721000000000002</v>
      </c>
      <c r="H65" s="181">
        <v>-3.5202</v>
      </c>
      <c r="I65" s="181">
        <v>0.33479999999999999</v>
      </c>
      <c r="J65" s="181">
        <v>-1.9336</v>
      </c>
      <c r="K65" s="181">
        <v>-1.9795</v>
      </c>
    </row>
    <row r="66" spans="1:11" ht="15.75">
      <c r="A66" s="231">
        <v>43951</v>
      </c>
      <c r="B66" s="180">
        <v>0.44519999999999998</v>
      </c>
      <c r="C66" s="180">
        <v>1.5002</v>
      </c>
      <c r="D66" s="180">
        <v>1.1492</v>
      </c>
      <c r="E66" s="180">
        <v>0.48820000000000002</v>
      </c>
      <c r="F66" s="180">
        <v>2.0148000000000001</v>
      </c>
      <c r="G66" s="180">
        <v>1.3142</v>
      </c>
      <c r="H66" s="180">
        <v>1.3862000000000001</v>
      </c>
      <c r="I66" s="180">
        <v>0.26840000000000003</v>
      </c>
      <c r="J66" s="180">
        <v>0.84199999999999997</v>
      </c>
      <c r="K66" s="180">
        <v>0.85760000000000003</v>
      </c>
    </row>
    <row r="67" spans="1:11" ht="15.75">
      <c r="A67" s="231">
        <v>43980</v>
      </c>
      <c r="B67" s="181">
        <v>0.41539999999999999</v>
      </c>
      <c r="C67" s="181">
        <v>1.9236</v>
      </c>
      <c r="D67" s="181">
        <v>1.4184000000000001</v>
      </c>
      <c r="E67" s="181">
        <v>2.1204000000000001</v>
      </c>
      <c r="F67" s="181">
        <v>1.0227999999999999</v>
      </c>
      <c r="G67" s="181">
        <v>1.5184</v>
      </c>
      <c r="H67" s="181">
        <v>2.6335000000000002</v>
      </c>
      <c r="I67" s="181">
        <v>0.24049999999999999</v>
      </c>
      <c r="J67" s="181">
        <v>0.96870000000000001</v>
      </c>
      <c r="K67" s="181">
        <v>1.0173000000000001</v>
      </c>
    </row>
    <row r="68" spans="1:11" ht="15.75">
      <c r="A68" s="231">
        <v>44012</v>
      </c>
      <c r="B68" s="180">
        <v>0.28249999999999997</v>
      </c>
      <c r="C68" s="180">
        <v>1.0375000000000001</v>
      </c>
      <c r="D68" s="180">
        <v>0.78569999999999995</v>
      </c>
      <c r="E68" s="180">
        <v>1.1169</v>
      </c>
      <c r="F68" s="180">
        <v>2.8433999999999999</v>
      </c>
      <c r="G68" s="180">
        <v>2.0482</v>
      </c>
      <c r="H68" s="180">
        <v>3.7439</v>
      </c>
      <c r="I68" s="180">
        <v>0.21659999999999999</v>
      </c>
      <c r="J68" s="180">
        <v>0.9022</v>
      </c>
      <c r="K68" s="180">
        <v>0.98509999999999998</v>
      </c>
    </row>
    <row r="69" spans="1:11" ht="15.75">
      <c r="A69" s="231">
        <v>44043</v>
      </c>
      <c r="B69" s="181">
        <v>0.23849999999999999</v>
      </c>
      <c r="C69" s="181">
        <v>1.4710000000000001</v>
      </c>
      <c r="D69" s="181">
        <v>1.0838000000000001</v>
      </c>
      <c r="E69" s="181">
        <v>0.98970000000000002</v>
      </c>
      <c r="F69" s="181">
        <v>7.3244999999999996</v>
      </c>
      <c r="G69" s="181">
        <v>4.3860999999999999</v>
      </c>
      <c r="H69" s="181">
        <v>4.2572999999999999</v>
      </c>
      <c r="I69" s="181">
        <v>0.19670000000000001</v>
      </c>
      <c r="J69" s="181">
        <v>1.6603000000000001</v>
      </c>
      <c r="K69" s="181">
        <v>1.738</v>
      </c>
    </row>
    <row r="70" spans="1:11" ht="15.75">
      <c r="A70" s="231">
        <v>44074</v>
      </c>
      <c r="B70" s="180">
        <v>0.1187</v>
      </c>
      <c r="C70" s="180">
        <v>-1.1326000000000001</v>
      </c>
      <c r="D70" s="180">
        <v>-0.75009999999999999</v>
      </c>
      <c r="E70" s="180">
        <v>0.4264</v>
      </c>
      <c r="F70" s="180">
        <v>-3.6225000000000001</v>
      </c>
      <c r="G70" s="180">
        <v>-1.7975000000000001</v>
      </c>
      <c r="H70" s="180">
        <v>2.1126</v>
      </c>
      <c r="I70" s="180">
        <v>0.16139999999999999</v>
      </c>
      <c r="J70" s="180">
        <v>-0.68300000000000005</v>
      </c>
      <c r="K70" s="180">
        <v>-0.59850000000000003</v>
      </c>
    </row>
    <row r="71" spans="1:11" ht="15.75">
      <c r="A71" s="231">
        <v>44104</v>
      </c>
      <c r="B71" s="181">
        <v>0.14990000000000001</v>
      </c>
      <c r="C71" s="181">
        <v>-0.91339999999999999</v>
      </c>
      <c r="D71" s="181">
        <v>-0.56030000000000002</v>
      </c>
      <c r="E71" s="181">
        <v>-0.1235</v>
      </c>
      <c r="F71" s="181">
        <v>-2.5992999999999999</v>
      </c>
      <c r="G71" s="181">
        <v>-1.5118</v>
      </c>
      <c r="H71" s="181">
        <v>2.9523000000000001</v>
      </c>
      <c r="I71" s="181">
        <v>-0.26900000000000002</v>
      </c>
      <c r="J71" s="181">
        <v>-0.70909999999999995</v>
      </c>
      <c r="K71" s="181">
        <v>-0.59609999999999996</v>
      </c>
    </row>
    <row r="72" spans="1:11" ht="15.75">
      <c r="A72" s="231">
        <v>44134</v>
      </c>
      <c r="B72" s="180">
        <v>0.16389999999999999</v>
      </c>
      <c r="C72" s="180">
        <v>-0.60680000000000001</v>
      </c>
      <c r="D72" s="180">
        <v>-0.32819999999999999</v>
      </c>
      <c r="E72" s="180">
        <v>0.2009</v>
      </c>
      <c r="F72" s="180">
        <v>0.21990000000000001</v>
      </c>
      <c r="G72" s="180">
        <v>0.21199999999999999</v>
      </c>
      <c r="H72" s="180">
        <v>2.8096000000000001</v>
      </c>
      <c r="I72" s="180">
        <v>0.13400000000000001</v>
      </c>
      <c r="J72" s="180">
        <v>-1.9E-3</v>
      </c>
      <c r="K72" s="180">
        <v>8.5699999999999998E-2</v>
      </c>
    </row>
    <row r="73" spans="1:11" ht="15.75">
      <c r="A73" s="231">
        <v>44165</v>
      </c>
      <c r="B73" s="181">
        <v>0.2266</v>
      </c>
      <c r="C73" s="181">
        <v>0.46060000000000001</v>
      </c>
      <c r="D73" s="181">
        <v>0.36199999999999999</v>
      </c>
      <c r="E73" s="181">
        <v>1.3198000000000001</v>
      </c>
      <c r="F73" s="181">
        <v>2.5859999999999999</v>
      </c>
      <c r="G73" s="181">
        <v>1.9997</v>
      </c>
      <c r="H73" s="181">
        <v>1.9415</v>
      </c>
      <c r="I73" s="181">
        <v>0.10009999999999999</v>
      </c>
      <c r="J73" s="181">
        <v>0.69669999999999999</v>
      </c>
      <c r="K73" s="181">
        <v>0.7349</v>
      </c>
    </row>
    <row r="74" spans="1:11" s="176" customFormat="1" ht="15.75">
      <c r="A74" s="231">
        <v>44196</v>
      </c>
      <c r="B74" s="180">
        <v>0.30990000000000001</v>
      </c>
      <c r="C74" s="180">
        <v>3.0507</v>
      </c>
      <c r="D74" s="180">
        <v>1.9544999999999999</v>
      </c>
      <c r="E74" s="180">
        <v>1.8295999999999999</v>
      </c>
      <c r="F74" s="180">
        <v>7.5098000000000003</v>
      </c>
      <c r="G74" s="180">
        <v>4.8532999999999999</v>
      </c>
      <c r="H74" s="180">
        <v>-1.1161000000000001</v>
      </c>
      <c r="I74" s="180">
        <v>0.33050000000000002</v>
      </c>
      <c r="J74" s="180">
        <v>2.1217999999999999</v>
      </c>
      <c r="K74" s="180">
        <v>2.0244</v>
      </c>
    </row>
    <row r="75" spans="1:11" s="176" customFormat="1" ht="15.75">
      <c r="A75" s="231">
        <v>44225</v>
      </c>
      <c r="B75" s="181">
        <v>4.3499999999999997E-2</v>
      </c>
      <c r="C75" s="181">
        <v>-1.3904000000000001</v>
      </c>
      <c r="D75" s="181">
        <v>-0.80259999999999998</v>
      </c>
      <c r="E75" s="181">
        <v>0.10589999999999999</v>
      </c>
      <c r="F75" s="181">
        <v>-1.6874</v>
      </c>
      <c r="G75" s="181">
        <v>-0.85140000000000005</v>
      </c>
      <c r="H75" s="181">
        <v>6.4588000000000001</v>
      </c>
      <c r="I75" s="181">
        <v>0.223</v>
      </c>
      <c r="J75" s="181">
        <v>-0.43859999999999999</v>
      </c>
      <c r="K75" s="181">
        <v>-0.24460000000000001</v>
      </c>
    </row>
    <row r="76" spans="1:11" s="176" customFormat="1" ht="15.75">
      <c r="A76" s="231">
        <v>44253</v>
      </c>
      <c r="B76" s="180">
        <v>3.9399999999999998E-2</v>
      </c>
      <c r="C76" s="180">
        <v>-2.0108999999999999</v>
      </c>
      <c r="D76" s="180">
        <v>-1.1789000000000001</v>
      </c>
      <c r="E76" s="180">
        <v>-0.59670000000000001</v>
      </c>
      <c r="F76" s="180">
        <v>-2.3277000000000001</v>
      </c>
      <c r="G76" s="180">
        <v>-1.5167999999999999</v>
      </c>
      <c r="H76" s="180">
        <v>3.7227000000000001</v>
      </c>
      <c r="I76" s="180">
        <v>5.2200000000000003E-2</v>
      </c>
      <c r="J76" s="180">
        <v>-0.82520000000000004</v>
      </c>
      <c r="K76" s="180">
        <v>-0.69159999999999999</v>
      </c>
    </row>
    <row r="77" spans="1:11" s="176" customFormat="1" ht="15.75">
      <c r="A77" s="231">
        <v>44286</v>
      </c>
      <c r="B77" s="181">
        <v>4.4299999999999999E-2</v>
      </c>
      <c r="C77" s="181">
        <v>-1.4494</v>
      </c>
      <c r="D77" s="181">
        <v>-0.84299999999999997</v>
      </c>
      <c r="E77" s="181">
        <v>0.34310000000000002</v>
      </c>
      <c r="F77" s="181">
        <v>-1.1696</v>
      </c>
      <c r="G77" s="181">
        <v>-0.46100000000000002</v>
      </c>
      <c r="H77" s="181">
        <v>-0.72389999999999999</v>
      </c>
      <c r="I77" s="181">
        <v>0.17169999999999999</v>
      </c>
      <c r="J77" s="181">
        <v>-0.38169999999999998</v>
      </c>
      <c r="K77" s="181">
        <v>-0.3921</v>
      </c>
    </row>
    <row r="78" spans="1:11" s="176" customFormat="1" ht="15.75">
      <c r="A78" s="231">
        <v>44316</v>
      </c>
      <c r="B78" s="180">
        <v>0.27460000000000001</v>
      </c>
      <c r="C78" s="180">
        <v>1.1234999999999999</v>
      </c>
      <c r="D78" s="180">
        <v>0.84089999999999998</v>
      </c>
      <c r="E78" s="180">
        <v>0.87429999999999997</v>
      </c>
      <c r="F78" s="180">
        <v>0.4531</v>
      </c>
      <c r="G78" s="180">
        <v>0.65110000000000001</v>
      </c>
      <c r="H78" s="337" t="s">
        <v>276</v>
      </c>
      <c r="I78" s="180">
        <v>7.1900000000000006E-2</v>
      </c>
      <c r="J78" s="180">
        <v>0.48920000000000002</v>
      </c>
      <c r="K78" s="180">
        <v>0.50649999999999995</v>
      </c>
    </row>
    <row r="79" spans="1:11" s="176" customFormat="1" ht="15.75">
      <c r="A79" s="231">
        <v>44347</v>
      </c>
      <c r="B79" s="181">
        <v>0.19650000000000001</v>
      </c>
      <c r="C79" s="181">
        <v>0.19969999999999999</v>
      </c>
      <c r="D79" s="181">
        <v>0.1993</v>
      </c>
      <c r="E79" s="181">
        <v>0.69010000000000005</v>
      </c>
      <c r="F79" s="181">
        <v>1.3829</v>
      </c>
      <c r="G79" s="181">
        <v>1.0580000000000001</v>
      </c>
      <c r="H79" s="181" t="s">
        <v>276</v>
      </c>
      <c r="I79" s="181">
        <v>0.34960000000000002</v>
      </c>
      <c r="J79" s="181">
        <v>0.50180000000000002</v>
      </c>
      <c r="K79" s="181">
        <v>0.61429999999999996</v>
      </c>
    </row>
    <row r="80" spans="1:11" s="176" customFormat="1" ht="15.75">
      <c r="A80" s="231">
        <v>44377</v>
      </c>
      <c r="B80" s="180">
        <v>0.21190000000000001</v>
      </c>
      <c r="C80" s="180">
        <v>0.21510000000000001</v>
      </c>
      <c r="D80" s="180">
        <v>0.21429999999999999</v>
      </c>
      <c r="E80" s="180">
        <v>-0.1303</v>
      </c>
      <c r="F80" s="180">
        <v>0.82869999999999999</v>
      </c>
      <c r="G80" s="180">
        <v>0.42030000000000001</v>
      </c>
      <c r="H80" s="337" t="s">
        <v>276</v>
      </c>
      <c r="I80" s="180">
        <v>0.35170000000000001</v>
      </c>
      <c r="J80" s="180">
        <v>0.31929999999999997</v>
      </c>
      <c r="K80" s="180">
        <v>0.35489999999999999</v>
      </c>
    </row>
    <row r="81" spans="1:12" s="176" customFormat="1" ht="15.75">
      <c r="A81" s="231">
        <v>44407</v>
      </c>
      <c r="B81" s="181">
        <v>0.18909999999999999</v>
      </c>
      <c r="C81" s="181">
        <v>-0.83199999999999996</v>
      </c>
      <c r="D81" s="181">
        <v>-0.47399999999999998</v>
      </c>
      <c r="E81" s="181">
        <v>2.8500000000000001E-2</v>
      </c>
      <c r="F81" s="181">
        <v>-0.76319999999999999</v>
      </c>
      <c r="G81" s="181">
        <v>-0.37340000000000001</v>
      </c>
      <c r="H81" s="181" t="s">
        <v>276</v>
      </c>
      <c r="I81" s="181">
        <v>0.45040000000000002</v>
      </c>
      <c r="J81" s="181">
        <v>-9.9199999999999997E-2</v>
      </c>
      <c r="K81" s="181">
        <v>-0.10290000000000001</v>
      </c>
    </row>
    <row r="82" spans="1:12" s="176" customFormat="1" ht="15.75">
      <c r="A82" s="231">
        <v>44439</v>
      </c>
      <c r="B82" s="180">
        <v>0.36530000000000001</v>
      </c>
      <c r="C82" s="180">
        <v>-1.1141000000000001</v>
      </c>
      <c r="D82" s="180">
        <v>-0.59650000000000003</v>
      </c>
      <c r="E82" s="180">
        <v>0.1512</v>
      </c>
      <c r="F82" s="180">
        <v>-2.2197</v>
      </c>
      <c r="G82" s="180">
        <v>-1.0895999999999999</v>
      </c>
      <c r="H82" s="337" t="s">
        <v>276</v>
      </c>
      <c r="I82" s="180">
        <v>0.44309999999999999</v>
      </c>
      <c r="J82" s="180">
        <v>-0.34010000000000001</v>
      </c>
      <c r="K82" s="180">
        <v>-0.40739999999999998</v>
      </c>
    </row>
    <row r="83" spans="1:12" s="176" customFormat="1" ht="15.75">
      <c r="A83" s="231">
        <v>44469</v>
      </c>
      <c r="B83" s="181">
        <v>0.40200000000000002</v>
      </c>
      <c r="C83" s="181">
        <v>-0.72650000000000003</v>
      </c>
      <c r="D83" s="181">
        <v>-0.32940000000000003</v>
      </c>
      <c r="E83" s="181">
        <v>1.0016</v>
      </c>
      <c r="F83" s="181">
        <v>-1.2595000000000001</v>
      </c>
      <c r="G83" s="181">
        <v>-0.1331</v>
      </c>
      <c r="H83" s="181" t="s">
        <v>276</v>
      </c>
      <c r="I83" s="181">
        <v>0.4914</v>
      </c>
      <c r="J83" s="181">
        <v>0.02</v>
      </c>
      <c r="K83" s="181">
        <v>-6.0000000000000001E-3</v>
      </c>
    </row>
    <row r="84" spans="1:12" s="176" customFormat="1" ht="15.75">
      <c r="A84" s="231">
        <v>44498</v>
      </c>
      <c r="B84" s="180">
        <v>-0.53720000000000001</v>
      </c>
      <c r="C84" s="180">
        <v>-3.4401000000000002</v>
      </c>
      <c r="D84" s="180">
        <v>-2.6276999999999999</v>
      </c>
      <c r="E84" s="180">
        <v>-1.2356</v>
      </c>
      <c r="F84" s="180">
        <v>-3.8742999999999999</v>
      </c>
      <c r="G84" s="180">
        <v>-2.5442</v>
      </c>
      <c r="H84" s="337" t="s">
        <v>276</v>
      </c>
      <c r="I84" s="180">
        <v>0.57650000000000001</v>
      </c>
      <c r="J84" s="180">
        <v>-1.3525</v>
      </c>
      <c r="K84" s="180">
        <v>-1.3063</v>
      </c>
    </row>
    <row r="85" spans="1:12" s="176" customFormat="1" ht="15.75">
      <c r="A85" s="231">
        <v>44530</v>
      </c>
      <c r="B85" s="181">
        <v>0.78959999999999997</v>
      </c>
      <c r="C85" s="181">
        <v>2.1917</v>
      </c>
      <c r="D85" s="181">
        <v>1.7894000000000001</v>
      </c>
      <c r="E85" s="181">
        <v>2.5007999999999999</v>
      </c>
      <c r="F85" s="181">
        <v>4.4747000000000003</v>
      </c>
      <c r="G85" s="181">
        <v>3.4664999999999999</v>
      </c>
      <c r="H85" s="181" t="s">
        <v>276</v>
      </c>
      <c r="I85" s="181">
        <v>0.61719999999999997</v>
      </c>
      <c r="J85" s="181">
        <v>1.8159000000000001</v>
      </c>
      <c r="K85" s="181">
        <v>1.7994000000000001</v>
      </c>
    </row>
    <row r="86" spans="1:12" s="176" customFormat="1" ht="15.75">
      <c r="A86" s="231">
        <v>44561</v>
      </c>
      <c r="B86" s="180">
        <v>0.87609999999999999</v>
      </c>
      <c r="C86" s="180">
        <v>2.2858999999999998</v>
      </c>
      <c r="D86" s="180">
        <v>1.8856999999999999</v>
      </c>
      <c r="E86" s="180">
        <v>0.78669999999999995</v>
      </c>
      <c r="F86" s="180">
        <v>-0.33989999999999998</v>
      </c>
      <c r="G86" s="180">
        <v>0.2248</v>
      </c>
      <c r="H86" s="337" t="s">
        <v>276</v>
      </c>
      <c r="I86" s="180">
        <v>0.77759999999999996</v>
      </c>
      <c r="J86" s="180">
        <v>0.94169999999999998</v>
      </c>
      <c r="K86" s="180">
        <v>0.86729999999999996</v>
      </c>
    </row>
    <row r="87" spans="1:12" s="176" customFormat="1" ht="15.75">
      <c r="A87" s="231">
        <v>44592</v>
      </c>
      <c r="B87" s="181">
        <v>0.629</v>
      </c>
      <c r="C87" s="181">
        <v>-0.49640000000000001</v>
      </c>
      <c r="D87" s="181">
        <v>-8.0299999999999996E-2</v>
      </c>
      <c r="E87" s="181">
        <v>0.11269999999999999</v>
      </c>
      <c r="F87" s="181">
        <v>-1.6060000000000001</v>
      </c>
      <c r="G87" s="181">
        <v>-0.73409999999999997</v>
      </c>
      <c r="H87" s="181" t="s">
        <v>276</v>
      </c>
      <c r="I87" s="181">
        <v>0.82640000000000002</v>
      </c>
      <c r="J87" s="181">
        <v>9.7600000000000006E-2</v>
      </c>
      <c r="K87" s="181">
        <v>0.20749999999999999</v>
      </c>
    </row>
    <row r="88" spans="1:12" s="176" customFormat="1" ht="15.75">
      <c r="A88" s="231">
        <v>44617</v>
      </c>
      <c r="B88" s="180">
        <v>0.74429999999999996</v>
      </c>
      <c r="C88" s="180">
        <v>0.47760000000000002</v>
      </c>
      <c r="D88" s="180">
        <v>0.58430000000000004</v>
      </c>
      <c r="E88" s="180">
        <v>1.0626</v>
      </c>
      <c r="F88" s="180">
        <v>1.0200000000000001E-2</v>
      </c>
      <c r="G88" s="180">
        <v>0.54449999999999998</v>
      </c>
      <c r="H88" s="337" t="s">
        <v>276</v>
      </c>
      <c r="I88" s="337">
        <v>0.9163</v>
      </c>
      <c r="J88" s="180">
        <v>0.71589999999999998</v>
      </c>
      <c r="K88" s="180">
        <v>0.74429999999999996</v>
      </c>
    </row>
    <row r="89" spans="1:12" s="176" customFormat="1" ht="15.75">
      <c r="A89" s="231">
        <v>44651</v>
      </c>
      <c r="B89" s="181">
        <v>0.88890000000000002</v>
      </c>
      <c r="C89" s="181">
        <v>0.81289999999999996</v>
      </c>
      <c r="D89" s="181">
        <v>0.84450000000000003</v>
      </c>
      <c r="E89" s="181">
        <v>2.6076000000000001</v>
      </c>
      <c r="F89" s="181">
        <v>3.5590000000000002</v>
      </c>
      <c r="G89" s="181">
        <v>3.0709</v>
      </c>
      <c r="H89" s="181" t="s">
        <v>276</v>
      </c>
      <c r="I89" s="181">
        <v>0.91049999999999998</v>
      </c>
      <c r="J89" s="181">
        <v>1.5551999999999999</v>
      </c>
      <c r="K89" s="181">
        <v>1.5693999999999999</v>
      </c>
    </row>
    <row r="90" spans="1:12" s="176" customFormat="1" ht="15.75">
      <c r="A90" s="231">
        <v>44652</v>
      </c>
      <c r="B90" s="180">
        <v>0.74519999999999997</v>
      </c>
      <c r="C90" s="180">
        <v>-0.53190000000000004</v>
      </c>
      <c r="D90" s="180">
        <v>-0.1226</v>
      </c>
      <c r="E90" s="180">
        <v>1.556</v>
      </c>
      <c r="F90" s="180">
        <v>7.85E-2</v>
      </c>
      <c r="G90" s="180">
        <v>0.83109999999999995</v>
      </c>
      <c r="H90" s="337" t="s">
        <v>276</v>
      </c>
      <c r="I90" s="337">
        <v>0.6946</v>
      </c>
      <c r="J90" s="337">
        <v>0.51339999999999997</v>
      </c>
      <c r="K90" s="180">
        <v>0.54259999999999997</v>
      </c>
    </row>
    <row r="91" spans="1:12" s="176" customFormat="1" ht="15.75">
      <c r="A91" s="231">
        <v>44712</v>
      </c>
      <c r="B91" s="181">
        <v>0.94989999999999997</v>
      </c>
      <c r="C91" s="181">
        <v>0.39100000000000001</v>
      </c>
      <c r="D91" s="181">
        <v>0.58150000000000002</v>
      </c>
      <c r="E91" s="181">
        <v>0.78190000000000004</v>
      </c>
      <c r="F91" s="181">
        <v>1.1588000000000001</v>
      </c>
      <c r="G91" s="181">
        <v>0.96489999999999998</v>
      </c>
      <c r="H91" s="181" t="s">
        <v>276</v>
      </c>
      <c r="I91" s="181">
        <v>1.1076999999999999</v>
      </c>
      <c r="J91" s="181">
        <v>0.91559999999999997</v>
      </c>
      <c r="K91" s="181">
        <v>0.91569999999999996</v>
      </c>
    </row>
    <row r="92" spans="1:12" s="176" customFormat="1" ht="15.75">
      <c r="A92" s="231">
        <v>44742</v>
      </c>
      <c r="B92" s="180">
        <v>0.93059999999999998</v>
      </c>
      <c r="C92" s="180">
        <v>8.5900000000000004E-2</v>
      </c>
      <c r="D92" s="180">
        <v>0.36799999999999999</v>
      </c>
      <c r="E92" s="180">
        <v>0.33429999999999999</v>
      </c>
      <c r="F92" s="180">
        <v>-1.1035999999999999</v>
      </c>
      <c r="G92" s="180">
        <v>-0.36370000000000002</v>
      </c>
      <c r="H92" s="337" t="s">
        <v>276</v>
      </c>
      <c r="I92" s="337">
        <v>1.0656000000000001</v>
      </c>
      <c r="J92" s="337">
        <v>0.42130000000000001</v>
      </c>
      <c r="K92" s="337">
        <v>0.43230000000000002</v>
      </c>
    </row>
    <row r="93" spans="1:12" s="176" customFormat="1" ht="15.75">
      <c r="A93" s="231">
        <v>44771</v>
      </c>
      <c r="B93" s="181">
        <v>1.0497000000000001</v>
      </c>
      <c r="C93" s="181">
        <v>1.1986000000000001</v>
      </c>
      <c r="D93" s="181">
        <v>1.1465000000000001</v>
      </c>
      <c r="E93" s="181">
        <v>1.09E-2</v>
      </c>
      <c r="F93" s="181">
        <v>-1.8357000000000001</v>
      </c>
      <c r="G93" s="181">
        <v>-0.87729999999999997</v>
      </c>
      <c r="H93" s="181" t="s">
        <v>276</v>
      </c>
      <c r="I93" s="181">
        <v>1.0404</v>
      </c>
      <c r="J93" s="181">
        <v>0.4642</v>
      </c>
      <c r="K93" s="181">
        <v>0.47149999999999997</v>
      </c>
      <c r="L93" s="181"/>
    </row>
    <row r="94" spans="1:12" s="176" customFormat="1" ht="15.75">
      <c r="A94" s="231">
        <v>44804</v>
      </c>
      <c r="B94" s="180">
        <v>1.2321</v>
      </c>
      <c r="C94" s="180">
        <v>2.6034999999999999</v>
      </c>
      <c r="D94" s="180">
        <v>2.0543</v>
      </c>
      <c r="E94" s="180">
        <v>5.0000000000000001E-4</v>
      </c>
      <c r="F94" s="180">
        <v>2.4855</v>
      </c>
      <c r="G94" s="180">
        <v>1.1049</v>
      </c>
      <c r="H94" s="337" t="s">
        <v>276</v>
      </c>
      <c r="I94" s="337">
        <v>1.1876</v>
      </c>
      <c r="J94" s="337">
        <v>1.4403999999999999</v>
      </c>
      <c r="K94" s="337">
        <v>1.3996999999999999</v>
      </c>
    </row>
    <row r="95" spans="1:12" s="176" customFormat="1" ht="15.75">
      <c r="A95" s="231">
        <v>44805</v>
      </c>
      <c r="B95" s="181">
        <v>1.1122000000000001</v>
      </c>
      <c r="C95" s="181">
        <v>1.5791999999999999</v>
      </c>
      <c r="D95" s="181">
        <v>1.3955</v>
      </c>
      <c r="E95" s="181">
        <v>0.42259999999999998</v>
      </c>
      <c r="F95" s="181">
        <v>2.3946000000000001</v>
      </c>
      <c r="G95" s="181">
        <v>1.4790000000000001</v>
      </c>
      <c r="H95" s="181" t="s">
        <v>276</v>
      </c>
      <c r="I95" s="181">
        <v>1.1101000000000001</v>
      </c>
      <c r="J95" s="181">
        <v>1.2979000000000001</v>
      </c>
      <c r="K95" s="181">
        <v>1.2648999999999999</v>
      </c>
    </row>
    <row r="96" spans="1:12" s="176" customFormat="1" ht="15.75">
      <c r="A96" s="231">
        <v>44865</v>
      </c>
      <c r="B96" s="337">
        <v>1.0032000000000001</v>
      </c>
      <c r="C96" s="337">
        <v>0.91810000000000003</v>
      </c>
      <c r="D96" s="337">
        <v>0.92700000000000005</v>
      </c>
      <c r="E96" s="337">
        <v>1.915</v>
      </c>
      <c r="F96" s="337">
        <v>0.65239999999999998</v>
      </c>
      <c r="G96" s="337">
        <v>1.2324999999999999</v>
      </c>
      <c r="H96" s="337" t="s">
        <v>276</v>
      </c>
      <c r="I96" s="337">
        <v>1.0766</v>
      </c>
      <c r="J96" s="337">
        <v>1.0854999999999999</v>
      </c>
      <c r="K96" s="337">
        <v>1.0061</v>
      </c>
    </row>
    <row r="97" spans="1:11" s="176" customFormat="1" ht="15.75">
      <c r="A97" s="231">
        <v>44866</v>
      </c>
      <c r="B97" s="181">
        <v>0.94069999999999998</v>
      </c>
      <c r="C97" s="181">
        <v>-1.4185000000000001</v>
      </c>
      <c r="D97" s="181">
        <v>-0.65700000000000003</v>
      </c>
      <c r="E97" s="181">
        <v>-0.33310000000000001</v>
      </c>
      <c r="F97" s="181">
        <v>-1.1779999999999999</v>
      </c>
      <c r="G97" s="181">
        <v>-0.79290000000000005</v>
      </c>
      <c r="H97" s="181" t="s">
        <v>276</v>
      </c>
      <c r="I97" s="181">
        <v>1.012</v>
      </c>
      <c r="J97" s="181">
        <v>1.1999999999999999E-3</v>
      </c>
      <c r="K97" s="181">
        <v>-5.6099999999999997E-2</v>
      </c>
    </row>
    <row r="98" spans="1:11">
      <c r="A98" t="s">
        <v>241</v>
      </c>
    </row>
    <row r="107" spans="1:11" ht="12.6" customHeight="1"/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96"/>
  <sheetViews>
    <sheetView showGridLines="0" showRowColHeaders="0" zoomScale="90" zoomScaleNormal="90" workbookViewId="0">
      <selection sqref="A1:J1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86" t="s">
        <v>132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ht="26.25">
      <c r="A2" s="406" t="s">
        <v>305</v>
      </c>
      <c r="B2" s="406"/>
      <c r="C2" s="406"/>
      <c r="D2" s="406"/>
      <c r="E2" s="406"/>
      <c r="F2" s="406"/>
      <c r="G2" s="406"/>
      <c r="H2" s="406"/>
      <c r="I2" s="406"/>
      <c r="J2" s="406"/>
    </row>
    <row r="3" spans="1:12" ht="26.25">
      <c r="A3" s="42"/>
      <c r="B3" s="42"/>
      <c r="C3" s="42"/>
      <c r="D3" s="42"/>
      <c r="E3" s="42"/>
      <c r="F3" s="42"/>
      <c r="G3" s="42"/>
      <c r="H3" s="420" t="s">
        <v>134</v>
      </c>
      <c r="I3" s="420"/>
      <c r="J3" s="420"/>
    </row>
    <row r="6" spans="1:12" ht="39.950000000000003" customHeight="1">
      <c r="A6" s="301" t="s">
        <v>307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21" t="s">
        <v>44</v>
      </c>
      <c r="B7" s="421"/>
      <c r="C7" s="421"/>
      <c r="D7" s="421"/>
      <c r="E7" s="421"/>
      <c r="F7" s="421"/>
      <c r="G7" s="421"/>
      <c r="H7" s="421"/>
      <c r="I7" s="421"/>
      <c r="J7" s="421"/>
    </row>
    <row r="8" spans="1:12" ht="45" customHeight="1">
      <c r="A8" s="422" t="s">
        <v>45</v>
      </c>
      <c r="B8" s="423"/>
      <c r="C8" s="182" t="s">
        <v>247</v>
      </c>
      <c r="D8" s="182" t="s">
        <v>175</v>
      </c>
      <c r="E8" s="182" t="s">
        <v>46</v>
      </c>
      <c r="F8" s="182" t="s">
        <v>47</v>
      </c>
      <c r="G8" s="182" t="s">
        <v>48</v>
      </c>
      <c r="H8" s="182" t="s">
        <v>49</v>
      </c>
      <c r="I8" s="422" t="s">
        <v>176</v>
      </c>
      <c r="J8" s="423"/>
    </row>
    <row r="9" spans="1:12" ht="15.75">
      <c r="A9" s="419" t="s">
        <v>181</v>
      </c>
      <c r="B9" s="419"/>
      <c r="C9" s="298">
        <v>1.1373</v>
      </c>
      <c r="D9" s="50">
        <v>13.150600000000001</v>
      </c>
      <c r="E9" s="50">
        <v>14.0883</v>
      </c>
      <c r="F9" s="50">
        <v>22.3125</v>
      </c>
      <c r="G9" s="51">
        <v>2.4761904761904763</v>
      </c>
      <c r="H9" s="312">
        <v>59.6</v>
      </c>
      <c r="I9" s="329"/>
      <c r="J9" s="329">
        <v>202518.1</v>
      </c>
      <c r="K9" s="306"/>
    </row>
    <row r="10" spans="1:12" s="235" customFormat="1" ht="15.75" customHeight="1">
      <c r="A10" s="415" t="s">
        <v>180</v>
      </c>
      <c r="B10" s="415"/>
      <c r="C10" s="52">
        <v>-1.3153999999999999</v>
      </c>
      <c r="D10" s="52">
        <v>4.8986999999999998</v>
      </c>
      <c r="E10" s="52">
        <v>5.6947000000000001</v>
      </c>
      <c r="F10" s="52">
        <v>14.9168</v>
      </c>
      <c r="G10" s="53">
        <v>5.1309523809523814</v>
      </c>
      <c r="H10" s="313">
        <v>34.700000000000003</v>
      </c>
      <c r="I10" s="327"/>
      <c r="J10" s="327">
        <v>117898.67</v>
      </c>
    </row>
    <row r="11" spans="1:12" ht="15.75">
      <c r="A11" s="416" t="s">
        <v>182</v>
      </c>
      <c r="B11" s="416"/>
      <c r="C11" s="298">
        <v>-0.73670000000000002</v>
      </c>
      <c r="D11" s="50">
        <v>6.2704000000000004</v>
      </c>
      <c r="E11" s="50">
        <v>7.2874999999999996</v>
      </c>
      <c r="F11" s="50">
        <v>16.779599999999999</v>
      </c>
      <c r="G11" s="51">
        <v>4.8611111111111107</v>
      </c>
      <c r="H11" s="312">
        <v>5.7</v>
      </c>
      <c r="I11" s="329"/>
      <c r="J11" s="329">
        <v>19377.009999999998</v>
      </c>
      <c r="K11" s="235"/>
      <c r="L11" s="235"/>
    </row>
    <row r="12" spans="1:12" ht="15.75">
      <c r="A12" s="415" t="s">
        <v>179</v>
      </c>
      <c r="B12" s="415"/>
      <c r="C12" s="52">
        <v>-1.2341</v>
      </c>
      <c r="D12" s="52">
        <v>5.0885999999999996</v>
      </c>
      <c r="E12" s="52">
        <v>5.9214000000000002</v>
      </c>
      <c r="F12" s="52">
        <v>15.037000000000001</v>
      </c>
      <c r="G12" s="53">
        <v>5.0952380952380949</v>
      </c>
      <c r="H12" s="313">
        <v>40.4</v>
      </c>
      <c r="I12" s="327"/>
      <c r="J12" s="327">
        <v>137275.68</v>
      </c>
      <c r="K12" s="235"/>
      <c r="L12" s="235"/>
    </row>
    <row r="13" spans="1:12" ht="15.75">
      <c r="A13" s="416" t="s">
        <v>178</v>
      </c>
      <c r="B13" s="416"/>
      <c r="C13" s="48">
        <v>0.1812</v>
      </c>
      <c r="D13" s="48">
        <v>9.7742000000000004</v>
      </c>
      <c r="E13" s="48">
        <v>10.6683</v>
      </c>
      <c r="F13" s="48">
        <v>19.328700000000001</v>
      </c>
      <c r="G13" s="49">
        <v>3.5357142857142856</v>
      </c>
      <c r="H13" s="314">
        <v>100</v>
      </c>
      <c r="I13" s="328"/>
      <c r="J13" s="328">
        <v>339793.78</v>
      </c>
      <c r="K13" s="235"/>
      <c r="L13" s="235"/>
    </row>
    <row r="14" spans="1:12" s="44" customFormat="1" ht="27.95" customHeight="1">
      <c r="A14" s="54"/>
      <c r="B14" s="55"/>
      <c r="C14" s="321"/>
      <c r="D14" s="322"/>
      <c r="E14" s="322"/>
      <c r="F14" s="323"/>
      <c r="G14" s="322"/>
      <c r="H14" s="322"/>
      <c r="I14" s="322"/>
      <c r="J14" s="322"/>
    </row>
    <row r="15" spans="1:12" ht="30" customHeight="1"/>
    <row r="16" spans="1:12" ht="18.75">
      <c r="B16" s="417" t="s">
        <v>177</v>
      </c>
      <c r="C16" s="418"/>
      <c r="D16" s="418"/>
      <c r="E16" s="418"/>
      <c r="F16" s="418"/>
    </row>
    <row r="17" spans="1:6" s="46" customFormat="1" ht="30" customHeight="1">
      <c r="A17" s="233" t="s">
        <v>51</v>
      </c>
      <c r="B17" s="98" t="s">
        <v>181</v>
      </c>
      <c r="C17" s="100" t="s">
        <v>180</v>
      </c>
      <c r="D17" s="100" t="s">
        <v>182</v>
      </c>
      <c r="E17" s="100" t="s">
        <v>179</v>
      </c>
      <c r="F17" s="100" t="s">
        <v>178</v>
      </c>
    </row>
    <row r="18" spans="1:6" ht="15.75">
      <c r="A18" s="27">
        <v>2010</v>
      </c>
      <c r="B18" s="183">
        <v>11.410769790485942</v>
      </c>
      <c r="C18" s="183"/>
      <c r="D18" s="183"/>
      <c r="E18" s="183">
        <v>15.131025425146149</v>
      </c>
      <c r="F18" s="183">
        <v>12.485018626435963</v>
      </c>
    </row>
    <row r="19" spans="1:6" ht="15.75">
      <c r="A19" s="27">
        <v>2011</v>
      </c>
      <c r="B19" s="184">
        <v>13.073937743511577</v>
      </c>
      <c r="C19" s="184"/>
      <c r="D19" s="184"/>
      <c r="E19" s="184">
        <v>18.851853747686921</v>
      </c>
      <c r="F19" s="184">
        <v>13.902215517112948</v>
      </c>
    </row>
    <row r="20" spans="1:6" ht="15.75">
      <c r="A20" s="27">
        <v>2012</v>
      </c>
      <c r="B20" s="185">
        <v>9.72366355642027</v>
      </c>
      <c r="C20" s="185"/>
      <c r="D20" s="185"/>
      <c r="E20" s="185">
        <v>20.949800700017065</v>
      </c>
      <c r="F20" s="185">
        <v>12.358380126595335</v>
      </c>
    </row>
    <row r="21" spans="1:6" ht="15.75">
      <c r="A21" s="27">
        <v>2013</v>
      </c>
      <c r="B21" s="186">
        <v>9.0631873548447253</v>
      </c>
      <c r="C21" s="186"/>
      <c r="D21" s="186"/>
      <c r="E21" s="186">
        <v>-0.27925900989876906</v>
      </c>
      <c r="F21" s="186">
        <v>5.4991295293813636</v>
      </c>
    </row>
    <row r="22" spans="1:6" ht="15.75">
      <c r="A22" s="27">
        <v>2014</v>
      </c>
      <c r="B22" s="185">
        <v>12.024313980171385</v>
      </c>
      <c r="C22" s="185"/>
      <c r="D22" s="185"/>
      <c r="E22" s="185">
        <v>12.878700551661936</v>
      </c>
      <c r="F22" s="185">
        <v>12.41333268252831</v>
      </c>
    </row>
    <row r="23" spans="1:6" ht="15.75">
      <c r="A23" s="27">
        <v>2015</v>
      </c>
      <c r="B23" s="186">
        <v>14.113721474310225</v>
      </c>
      <c r="C23" s="186"/>
      <c r="D23" s="186"/>
      <c r="E23" s="186">
        <v>12.564477667832175</v>
      </c>
      <c r="F23" s="186">
        <v>13.528303990946533</v>
      </c>
    </row>
    <row r="24" spans="1:6" ht="15.75">
      <c r="A24" s="27">
        <v>2016</v>
      </c>
      <c r="B24" s="185">
        <v>15.751134673678436</v>
      </c>
      <c r="C24" s="185">
        <v>15.985322712145212</v>
      </c>
      <c r="D24" s="185">
        <v>16.838971290764793</v>
      </c>
      <c r="E24" s="185">
        <v>16.511815090621006</v>
      </c>
      <c r="F24" s="185">
        <v>16.076102805269255</v>
      </c>
    </row>
    <row r="25" spans="1:6" ht="15.75">
      <c r="A25" s="27">
        <v>2017</v>
      </c>
      <c r="B25" s="186">
        <v>11.564299999999999</v>
      </c>
      <c r="C25" s="186">
        <v>8.1803000000000008</v>
      </c>
      <c r="D25" s="186">
        <v>15.0421</v>
      </c>
      <c r="E25" s="186">
        <v>11.8066</v>
      </c>
      <c r="F25" s="186">
        <v>11.7148</v>
      </c>
    </row>
    <row r="26" spans="1:6" ht="15.75">
      <c r="A26" s="150">
        <v>42790</v>
      </c>
      <c r="B26" s="185">
        <v>1.0377729427335947</v>
      </c>
      <c r="C26" s="185">
        <v>1.4251645641198296</v>
      </c>
      <c r="D26" s="185">
        <v>2.4559544886346707</v>
      </c>
      <c r="E26" s="185">
        <v>2.0279743951824303</v>
      </c>
      <c r="F26" s="185">
        <v>1.4898522427297944</v>
      </c>
    </row>
    <row r="27" spans="1:6" ht="15.75">
      <c r="A27" s="150">
        <v>42825</v>
      </c>
      <c r="B27" s="186">
        <v>1.28573736957176</v>
      </c>
      <c r="C27" s="186">
        <v>1.842471985744587</v>
      </c>
      <c r="D27" s="186">
        <v>1.7405378242878244</v>
      </c>
      <c r="E27" s="186">
        <v>1.7825137682099923</v>
      </c>
      <c r="F27" s="186">
        <v>1.5006965361194391</v>
      </c>
    </row>
    <row r="28" spans="1:6" ht="15.75">
      <c r="A28" s="150">
        <v>42853</v>
      </c>
      <c r="B28" s="185">
        <v>0.8901491576206455</v>
      </c>
      <c r="C28" s="185">
        <v>0.31595442061682633</v>
      </c>
      <c r="D28" s="185">
        <v>0.58055550748663531</v>
      </c>
      <c r="E28" s="185">
        <v>0.46478927540731796</v>
      </c>
      <c r="F28" s="185">
        <v>0.71408321650836548</v>
      </c>
    </row>
    <row r="29" spans="1:6" ht="15.75">
      <c r="A29" s="150">
        <v>42886</v>
      </c>
      <c r="B29" s="186">
        <v>1.0772697734768188</v>
      </c>
      <c r="C29" s="186">
        <v>-0.7734378354489535</v>
      </c>
      <c r="D29" s="186">
        <v>0.14299026530386616</v>
      </c>
      <c r="E29" s="186">
        <v>-0.26895077188409111</v>
      </c>
      <c r="F29" s="186">
        <v>0.49363304946898889</v>
      </c>
    </row>
    <row r="30" spans="1:6" ht="15.75">
      <c r="A30" s="150">
        <v>42916</v>
      </c>
      <c r="B30" s="185">
        <v>0.88748023817222244</v>
      </c>
      <c r="C30" s="185">
        <v>0.11095522772237576</v>
      </c>
      <c r="D30" s="185">
        <v>0.65386536153873021</v>
      </c>
      <c r="E30" s="185">
        <v>0.40443497464111022</v>
      </c>
      <c r="F30" s="185">
        <v>0.6785748330434993</v>
      </c>
    </row>
    <row r="31" spans="1:6" ht="15.75">
      <c r="A31" s="150">
        <v>42947</v>
      </c>
      <c r="B31" s="186">
        <v>0.94479999999999997</v>
      </c>
      <c r="C31" s="186">
        <v>2.7355</v>
      </c>
      <c r="D31" s="186">
        <v>2.8407</v>
      </c>
      <c r="E31" s="186">
        <v>2.7923</v>
      </c>
      <c r="F31" s="186">
        <v>1.7039</v>
      </c>
    </row>
    <row r="32" spans="1:6" ht="15.75">
      <c r="A32" s="150">
        <v>42978</v>
      </c>
      <c r="B32" s="185">
        <v>0.91590000000000005</v>
      </c>
      <c r="C32" s="185">
        <v>-8.7300000000000003E-2</v>
      </c>
      <c r="D32" s="185">
        <v>1.2090000000000001</v>
      </c>
      <c r="E32" s="185">
        <v>0.60340000000000005</v>
      </c>
      <c r="F32" s="185">
        <v>0.78869999999999996</v>
      </c>
    </row>
    <row r="33" spans="1:6" ht="15.75">
      <c r="A33" s="150">
        <v>43008</v>
      </c>
      <c r="B33" s="186">
        <v>0.71619999999999995</v>
      </c>
      <c r="C33" s="186">
        <v>0.83140000000000003</v>
      </c>
      <c r="D33" s="186">
        <v>1.3136000000000001</v>
      </c>
      <c r="E33" s="186">
        <v>1.0724</v>
      </c>
      <c r="F33" s="186">
        <v>0.85240000000000005</v>
      </c>
    </row>
    <row r="34" spans="1:6" ht="15.75">
      <c r="A34" s="150">
        <v>43039</v>
      </c>
      <c r="B34" s="185">
        <v>0.70909999999999995</v>
      </c>
      <c r="C34" s="185">
        <v>-0.40360000000000001</v>
      </c>
      <c r="D34" s="185">
        <v>0.47689999999999999</v>
      </c>
      <c r="E34" s="185">
        <v>2.8199999999999999E-2</v>
      </c>
      <c r="F34" s="185">
        <v>0.44240000000000002</v>
      </c>
    </row>
    <row r="35" spans="1:6" ht="15.75">
      <c r="A35" s="150">
        <v>43069</v>
      </c>
      <c r="B35" s="186">
        <v>0.6109</v>
      </c>
      <c r="C35" s="186">
        <v>-0.38729999999999998</v>
      </c>
      <c r="D35" s="186">
        <v>0.23069999999999999</v>
      </c>
      <c r="E35" s="186">
        <v>-9.4299999999999995E-2</v>
      </c>
      <c r="F35" s="186">
        <v>0.33829999999999999</v>
      </c>
    </row>
    <row r="36" spans="1:6" ht="15.75">
      <c r="A36" s="150">
        <v>43070</v>
      </c>
      <c r="B36" s="185">
        <v>0.56989999999999996</v>
      </c>
      <c r="C36" s="185">
        <v>0.98480000000000001</v>
      </c>
      <c r="D36" s="185">
        <v>0.86240000000000006</v>
      </c>
      <c r="E36" s="185">
        <v>0.93420000000000003</v>
      </c>
      <c r="F36" s="185">
        <v>0.7117</v>
      </c>
    </row>
    <row r="37" spans="1:6" ht="15.75">
      <c r="A37" s="150">
        <v>43131</v>
      </c>
      <c r="B37" s="186">
        <v>0.70420000000000005</v>
      </c>
      <c r="C37" s="186">
        <v>2.0261</v>
      </c>
      <c r="D37" s="186">
        <v>1.2428999999999999</v>
      </c>
      <c r="E37" s="186">
        <v>1.6958</v>
      </c>
      <c r="F37" s="186">
        <v>1.0669</v>
      </c>
    </row>
    <row r="38" spans="1:6" ht="15.75">
      <c r="A38" s="150">
        <v>43132</v>
      </c>
      <c r="B38" s="185">
        <v>0.53590000000000004</v>
      </c>
      <c r="C38" s="185">
        <v>0.66459999999999997</v>
      </c>
      <c r="D38" s="185">
        <v>0.62180000000000002</v>
      </c>
      <c r="E38" s="185">
        <v>0.64659999999999995</v>
      </c>
      <c r="F38" s="185">
        <v>0.57589999999999997</v>
      </c>
    </row>
    <row r="39" spans="1:6" ht="15.75">
      <c r="A39" s="150">
        <v>43160</v>
      </c>
      <c r="B39" s="186">
        <v>0.63149999999999995</v>
      </c>
      <c r="C39" s="186">
        <v>1.9219999999999999</v>
      </c>
      <c r="D39" s="186">
        <v>1.6931</v>
      </c>
      <c r="E39" s="186">
        <v>1.8299000000000001</v>
      </c>
      <c r="F39" s="186">
        <v>1.0713999999999999</v>
      </c>
    </row>
    <row r="40" spans="1:6" ht="15.75">
      <c r="A40" s="150">
        <v>43191</v>
      </c>
      <c r="B40" s="185">
        <v>0.61629999999999996</v>
      </c>
      <c r="C40" s="185">
        <v>-0.17829999999999999</v>
      </c>
      <c r="D40" s="185">
        <v>0.18970000000000001</v>
      </c>
      <c r="E40" s="185">
        <v>-3.0499999999999999E-2</v>
      </c>
      <c r="F40" s="185">
        <v>0.37359999999999999</v>
      </c>
    </row>
    <row r="41" spans="1:6" ht="15.75">
      <c r="A41" s="150">
        <v>43221</v>
      </c>
      <c r="B41" s="186">
        <v>0.60319999999999996</v>
      </c>
      <c r="C41" s="186">
        <v>-1.6569</v>
      </c>
      <c r="D41" s="186">
        <v>-1.0096000000000001</v>
      </c>
      <c r="E41" s="186">
        <v>-1.4015</v>
      </c>
      <c r="F41" s="186">
        <v>-0.13589999999999999</v>
      </c>
    </row>
    <row r="42" spans="1:6" ht="15.75">
      <c r="A42" s="150">
        <v>43252</v>
      </c>
      <c r="B42" s="185">
        <v>0.3463</v>
      </c>
      <c r="C42" s="185">
        <v>0.36099999999999999</v>
      </c>
      <c r="D42" s="185">
        <v>0.76870000000000005</v>
      </c>
      <c r="E42" s="185">
        <v>0.52029999999999998</v>
      </c>
      <c r="F42" s="185">
        <v>0.41470000000000001</v>
      </c>
    </row>
    <row r="43" spans="1:6" ht="15.75">
      <c r="A43" s="150">
        <v>43282</v>
      </c>
      <c r="B43" s="186">
        <v>0.68700000000000006</v>
      </c>
      <c r="C43" s="186">
        <v>1.9317</v>
      </c>
      <c r="D43" s="186">
        <v>1.3216000000000001</v>
      </c>
      <c r="E43" s="186">
        <v>1.6966000000000001</v>
      </c>
      <c r="F43" s="186">
        <v>1.0681</v>
      </c>
    </row>
    <row r="44" spans="1:6" ht="15.75">
      <c r="A44" s="150">
        <v>43313</v>
      </c>
      <c r="B44" s="185">
        <v>0.65790000000000004</v>
      </c>
      <c r="C44" s="185">
        <v>0.2442</v>
      </c>
      <c r="D44" s="185">
        <v>0.1913</v>
      </c>
      <c r="E44" s="185">
        <v>0.22470000000000001</v>
      </c>
      <c r="F44" s="185">
        <v>0.4919</v>
      </c>
    </row>
    <row r="45" spans="1:6" ht="15.75">
      <c r="A45" s="150">
        <v>43344</v>
      </c>
      <c r="B45" s="186">
        <v>0.55020000000000002</v>
      </c>
      <c r="C45" s="186">
        <v>1.0190999999999999</v>
      </c>
      <c r="D45" s="186">
        <v>1.3071999999999999</v>
      </c>
      <c r="E45" s="186">
        <v>1.1293</v>
      </c>
      <c r="F45" s="186">
        <v>0.76829999999999998</v>
      </c>
    </row>
    <row r="46" spans="1:6" ht="15.75">
      <c r="A46" s="150">
        <v>43374</v>
      </c>
      <c r="B46" s="185">
        <v>0.64229999999999998</v>
      </c>
      <c r="C46" s="185">
        <v>3.6953</v>
      </c>
      <c r="D46" s="185">
        <v>2.479270069798778</v>
      </c>
      <c r="E46" s="185">
        <v>3.2301664282101017</v>
      </c>
      <c r="F46" s="185">
        <v>1.62625718817484</v>
      </c>
    </row>
    <row r="47" spans="1:6" ht="15.75">
      <c r="A47" s="150">
        <v>43405</v>
      </c>
      <c r="B47" s="186">
        <v>0.57130000000000003</v>
      </c>
      <c r="C47" s="186">
        <v>0.37680000000000002</v>
      </c>
      <c r="D47" s="186">
        <v>0.22309999999999999</v>
      </c>
      <c r="E47" s="186">
        <v>0.32290000000000002</v>
      </c>
      <c r="F47" s="186">
        <v>0.47670000000000001</v>
      </c>
    </row>
    <row r="48" spans="1:6" ht="15.75">
      <c r="A48" s="150">
        <v>43435</v>
      </c>
      <c r="B48" s="185">
        <v>0.60370000000000001</v>
      </c>
      <c r="C48" s="185">
        <v>1.5044</v>
      </c>
      <c r="D48" s="185">
        <v>1.1269</v>
      </c>
      <c r="E48" s="185">
        <v>1.3732</v>
      </c>
      <c r="F48" s="185">
        <v>0.91190000000000004</v>
      </c>
    </row>
    <row r="49" spans="1:6" ht="15.75">
      <c r="A49" s="150">
        <v>43466</v>
      </c>
      <c r="B49" s="186">
        <v>0.65449999999999997</v>
      </c>
      <c r="C49" s="186">
        <v>1.9714</v>
      </c>
      <c r="D49" s="186">
        <v>1.5233000000000001</v>
      </c>
      <c r="E49" s="186">
        <v>1.8240000000000001</v>
      </c>
      <c r="F49" s="186">
        <v>1.1375</v>
      </c>
    </row>
    <row r="50" spans="1:6" ht="15.75">
      <c r="A50" s="150">
        <v>43497</v>
      </c>
      <c r="B50" s="185">
        <v>0.5887</v>
      </c>
      <c r="C50" s="185">
        <v>0.6905</v>
      </c>
      <c r="D50" s="185">
        <v>0.88090000000000002</v>
      </c>
      <c r="E50" s="185">
        <v>0.74829999999999997</v>
      </c>
      <c r="F50" s="185">
        <v>0.6552</v>
      </c>
    </row>
    <row r="51" spans="1:6" ht="15.75">
      <c r="A51" s="150">
        <v>43525</v>
      </c>
      <c r="B51" s="186">
        <v>0.52939999999999998</v>
      </c>
      <c r="C51" s="186">
        <v>0.9264</v>
      </c>
      <c r="D51" s="186">
        <v>0.99034229369874271</v>
      </c>
      <c r="E51" s="186">
        <v>0.94599999999999995</v>
      </c>
      <c r="F51" s="186">
        <v>0.69179999999999997</v>
      </c>
    </row>
    <row r="52" spans="1:6" ht="15.75">
      <c r="A52" s="150">
        <v>43556</v>
      </c>
      <c r="B52" s="185">
        <v>0.6079</v>
      </c>
      <c r="C52" s="185">
        <v>1.1974</v>
      </c>
      <c r="D52" s="185">
        <v>1.3414999999999999</v>
      </c>
      <c r="E52" s="185">
        <v>1.2418</v>
      </c>
      <c r="F52" s="185">
        <v>0.86819999999999997</v>
      </c>
    </row>
    <row r="53" spans="1:6" ht="15.75">
      <c r="A53" s="150">
        <v>43586</v>
      </c>
      <c r="B53" s="186">
        <v>0.57689999999999997</v>
      </c>
      <c r="C53" s="186">
        <v>2.327</v>
      </c>
      <c r="D53" s="186">
        <v>1.4713000000000001</v>
      </c>
      <c r="E53" s="186">
        <v>2.0937000000000001</v>
      </c>
      <c r="F53" s="186">
        <v>1.2173</v>
      </c>
    </row>
    <row r="54" spans="1:6" ht="15.75">
      <c r="A54" s="150">
        <v>43617</v>
      </c>
      <c r="B54" s="185">
        <v>0.4874</v>
      </c>
      <c r="C54" s="185">
        <v>2.3847999999999998</v>
      </c>
      <c r="D54" s="185">
        <v>1.6065</v>
      </c>
      <c r="E54" s="185">
        <v>2.1716000000000002</v>
      </c>
      <c r="F54" s="185">
        <v>1.2095</v>
      </c>
    </row>
    <row r="55" spans="1:6" ht="15.75">
      <c r="A55" s="150">
        <v>43647</v>
      </c>
      <c r="B55" s="186">
        <v>0.60540000000000005</v>
      </c>
      <c r="C55" s="186">
        <v>0.43059999999999998</v>
      </c>
      <c r="D55" s="186">
        <v>1.0733999999999999</v>
      </c>
      <c r="E55" s="186">
        <v>0.59470000000000001</v>
      </c>
      <c r="F55" s="186">
        <v>0.60250000000000004</v>
      </c>
    </row>
    <row r="56" spans="1:6" ht="15.75">
      <c r="A56" s="150">
        <v>43678</v>
      </c>
      <c r="B56" s="185">
        <v>0.51100000000000001</v>
      </c>
      <c r="C56" s="185">
        <v>-0.53290000000000004</v>
      </c>
      <c r="D56" s="185">
        <v>0.2427</v>
      </c>
      <c r="E56" s="185">
        <v>-0.3392</v>
      </c>
      <c r="F56" s="185">
        <v>0.14979999999999999</v>
      </c>
    </row>
    <row r="57" spans="1:6" ht="15.75">
      <c r="A57" s="150">
        <v>43709</v>
      </c>
      <c r="B57" s="186">
        <v>0.46889999999999998</v>
      </c>
      <c r="C57" s="186">
        <v>1.8107</v>
      </c>
      <c r="D57" s="186">
        <v>1.7888999999999999</v>
      </c>
      <c r="E57" s="186">
        <v>1.8063</v>
      </c>
      <c r="F57" s="186">
        <v>0.99880000000000002</v>
      </c>
    </row>
    <row r="58" spans="1:6" ht="15.75">
      <c r="A58" s="150">
        <v>43739</v>
      </c>
      <c r="B58" s="185">
        <v>6.2799999999999995E-2</v>
      </c>
      <c r="C58" s="185">
        <v>0.78959999999999997</v>
      </c>
      <c r="D58" s="185">
        <v>2.1985000000000001</v>
      </c>
      <c r="E58" s="185">
        <v>1.0873999999999999</v>
      </c>
      <c r="F58" s="185">
        <v>0.4612</v>
      </c>
    </row>
    <row r="59" spans="1:6" ht="15.75">
      <c r="A59" s="150">
        <v>43770</v>
      </c>
      <c r="B59" s="186">
        <v>-6.8500000000000005E-2</v>
      </c>
      <c r="C59" s="186">
        <v>-2.0663999999999998</v>
      </c>
      <c r="D59" s="186">
        <v>0.36499999999999999</v>
      </c>
      <c r="E59" s="186">
        <v>-1.5825</v>
      </c>
      <c r="F59" s="186">
        <v>-0.6532</v>
      </c>
    </row>
    <row r="60" spans="1:6" ht="15.75">
      <c r="A60" s="150">
        <v>43800</v>
      </c>
      <c r="B60" s="185">
        <v>0.43290000000000001</v>
      </c>
      <c r="C60" s="185">
        <v>1.8244</v>
      </c>
      <c r="D60" s="185">
        <v>1.3077000000000001</v>
      </c>
      <c r="E60" s="185">
        <v>1.7239</v>
      </c>
      <c r="F60" s="185">
        <v>0.93710000000000004</v>
      </c>
    </row>
    <row r="61" spans="1:6" ht="15.75">
      <c r="A61" s="150">
        <v>43861</v>
      </c>
      <c r="B61" s="186">
        <v>0.50260000000000005</v>
      </c>
      <c r="C61" s="186">
        <v>1.1297999999999999</v>
      </c>
      <c r="D61" s="186">
        <v>0.32519999999999999</v>
      </c>
      <c r="E61" s="186">
        <v>0.99470000000000003</v>
      </c>
      <c r="F61" s="186">
        <v>0.69299999999999995</v>
      </c>
    </row>
    <row r="62" spans="1:6" ht="15.75">
      <c r="A62" s="150">
        <v>43889</v>
      </c>
      <c r="B62" s="185">
        <v>0.30819999999999997</v>
      </c>
      <c r="C62" s="185">
        <v>0.48870000000000002</v>
      </c>
      <c r="D62" s="185">
        <v>0.61719999999999997</v>
      </c>
      <c r="E62" s="185">
        <v>0.50609999999999999</v>
      </c>
      <c r="F62" s="185">
        <v>0.3851</v>
      </c>
    </row>
    <row r="63" spans="1:6" ht="15.75">
      <c r="A63" s="150">
        <v>43921</v>
      </c>
      <c r="B63" s="186">
        <v>-4.8674999999999997</v>
      </c>
      <c r="C63" s="186">
        <v>-6.0408999999999997</v>
      </c>
      <c r="D63" s="186">
        <v>-3.5217999999999998</v>
      </c>
      <c r="E63" s="186">
        <v>-5.6504000000000003</v>
      </c>
      <c r="F63" s="186">
        <v>-5.1483999999999996</v>
      </c>
    </row>
    <row r="64" spans="1:6" ht="15.75">
      <c r="A64" s="150">
        <v>43951</v>
      </c>
      <c r="B64" s="185">
        <v>0.48830000000000001</v>
      </c>
      <c r="C64" s="185">
        <v>1.9925999999999999</v>
      </c>
      <c r="D64" s="185">
        <v>-0.77190000000000003</v>
      </c>
      <c r="E64" s="185">
        <v>1.5581</v>
      </c>
      <c r="F64" s="185">
        <v>0.88090000000000002</v>
      </c>
    </row>
    <row r="65" spans="1:6" ht="15.75">
      <c r="A65" s="150">
        <v>43980</v>
      </c>
      <c r="B65" s="186">
        <v>0.77839999999999998</v>
      </c>
      <c r="C65" s="186">
        <v>2.2744</v>
      </c>
      <c r="D65" s="186">
        <v>2.0390000000000001</v>
      </c>
      <c r="E65" s="186">
        <v>2.2383000000000002</v>
      </c>
      <c r="F65" s="186">
        <v>1.3128</v>
      </c>
    </row>
    <row r="66" spans="1:6" ht="15.75">
      <c r="A66" s="150">
        <v>44012</v>
      </c>
      <c r="B66" s="185">
        <v>1.0161</v>
      </c>
      <c r="C66" s="185">
        <v>1.8353999999999999</v>
      </c>
      <c r="D66" s="185">
        <v>1.4892000000000001</v>
      </c>
      <c r="E66" s="185">
        <v>1.7823</v>
      </c>
      <c r="F66" s="185">
        <v>1.2998000000000001</v>
      </c>
    </row>
    <row r="67" spans="1:6" ht="15.75">
      <c r="A67" s="150">
        <v>44043</v>
      </c>
      <c r="B67" s="186">
        <v>1.4661999999999999</v>
      </c>
      <c r="C67" s="186">
        <v>3.1212</v>
      </c>
      <c r="D67" s="186">
        <v>1.6849000000000001</v>
      </c>
      <c r="E67" s="186">
        <v>2.9016999999999999</v>
      </c>
      <c r="F67" s="186">
        <v>2.0013999999999998</v>
      </c>
    </row>
    <row r="68" spans="1:6" ht="15.75">
      <c r="A68" s="150">
        <v>44074</v>
      </c>
      <c r="B68" s="185">
        <v>0.85440000000000005</v>
      </c>
      <c r="C68" s="185">
        <v>-0.14749999999999999</v>
      </c>
      <c r="D68" s="185">
        <v>0.96079999999999999</v>
      </c>
      <c r="E68" s="185">
        <v>2.1000000000000001E-2</v>
      </c>
      <c r="F68" s="185">
        <v>0.54100000000000004</v>
      </c>
    </row>
    <row r="69" spans="1:6" ht="15.75">
      <c r="A69" s="150">
        <v>44104</v>
      </c>
      <c r="B69" s="186">
        <v>0.52610000000000001</v>
      </c>
      <c r="C69" s="186">
        <v>-0.432</v>
      </c>
      <c r="D69" s="186">
        <v>0.4007</v>
      </c>
      <c r="E69" s="186">
        <v>-0.30980000000000002</v>
      </c>
      <c r="F69" s="186">
        <v>0.20730000000000001</v>
      </c>
    </row>
    <row r="70" spans="1:6" ht="15.75">
      <c r="A70" s="150">
        <v>44134</v>
      </c>
      <c r="B70" s="331">
        <v>0.31140000000000001</v>
      </c>
      <c r="C70" s="331">
        <v>0.9496</v>
      </c>
      <c r="D70" s="331">
        <v>0.68330000000000002</v>
      </c>
      <c r="E70" s="331">
        <v>0.9123</v>
      </c>
      <c r="F70" s="331">
        <v>0.54159999999999997</v>
      </c>
    </row>
    <row r="71" spans="1:6" ht="15.75">
      <c r="A71" s="150">
        <v>44165</v>
      </c>
      <c r="B71" s="186">
        <v>0.52610000000000001</v>
      </c>
      <c r="C71" s="186">
        <v>-0.432</v>
      </c>
      <c r="D71" s="186">
        <v>0.4007</v>
      </c>
      <c r="E71" s="186">
        <v>-0.30980000000000002</v>
      </c>
      <c r="F71" s="186">
        <v>0.20730000000000001</v>
      </c>
    </row>
    <row r="72" spans="1:6" ht="15.75">
      <c r="A72" s="150">
        <v>44196</v>
      </c>
      <c r="B72" s="331">
        <v>0.4793</v>
      </c>
      <c r="C72" s="331">
        <v>3.7766000000000002</v>
      </c>
      <c r="D72" s="331">
        <v>1.806</v>
      </c>
      <c r="E72" s="331">
        <v>3.5198</v>
      </c>
      <c r="F72" s="331">
        <v>1.7039</v>
      </c>
    </row>
    <row r="73" spans="1:6" ht="15.75">
      <c r="A73" s="150">
        <v>44225</v>
      </c>
      <c r="B73" s="186">
        <v>0.3735</v>
      </c>
      <c r="C73" s="186">
        <v>0.28149999999999997</v>
      </c>
      <c r="D73" s="186">
        <v>0.53410000000000002</v>
      </c>
      <c r="E73" s="186">
        <v>0.31269999999999998</v>
      </c>
      <c r="F73" s="186">
        <v>0.34949999999999998</v>
      </c>
    </row>
    <row r="74" spans="1:6" ht="15.75">
      <c r="A74" s="150">
        <v>44255</v>
      </c>
      <c r="B74" s="331">
        <v>0.50939999999999996</v>
      </c>
      <c r="C74" s="331">
        <v>-1.111</v>
      </c>
      <c r="D74" s="331">
        <v>-0.19120000000000001</v>
      </c>
      <c r="E74" s="331">
        <v>-1.0139</v>
      </c>
      <c r="F74" s="331">
        <v>-0.12139999999999999</v>
      </c>
    </row>
    <row r="75" spans="1:6" ht="15.75">
      <c r="A75" s="150">
        <v>44286</v>
      </c>
      <c r="B75" s="186">
        <v>0.63080000000000003</v>
      </c>
      <c r="C75" s="186">
        <v>0.37340000000000001</v>
      </c>
      <c r="D75" s="186">
        <v>0.92220000000000002</v>
      </c>
      <c r="E75" s="186">
        <v>0.42920000000000003</v>
      </c>
      <c r="F75" s="186">
        <v>0.5514</v>
      </c>
    </row>
    <row r="76" spans="1:6" ht="15.75">
      <c r="A76" s="150">
        <v>44316</v>
      </c>
      <c r="B76" s="331">
        <v>0.55700000000000005</v>
      </c>
      <c r="C76" s="331">
        <v>1.4433</v>
      </c>
      <c r="D76" s="331">
        <v>1.0971</v>
      </c>
      <c r="E76" s="331">
        <v>1.4101999999999999</v>
      </c>
      <c r="F76" s="331">
        <v>0.90680000000000005</v>
      </c>
    </row>
    <row r="77" spans="1:6" ht="15.75">
      <c r="A77" s="150">
        <v>44347</v>
      </c>
      <c r="B77" s="186">
        <v>0.44159999999999999</v>
      </c>
      <c r="C77" s="186">
        <v>0.91739999999999999</v>
      </c>
      <c r="D77" s="186">
        <v>0.85909999999999997</v>
      </c>
      <c r="E77" s="186">
        <v>0.91900000000000004</v>
      </c>
      <c r="F77" s="186">
        <v>0.63880000000000003</v>
      </c>
    </row>
    <row r="78" spans="1:6" ht="15.75">
      <c r="A78" s="150">
        <v>44377</v>
      </c>
      <c r="B78" s="331">
        <v>0.54610000000000003</v>
      </c>
      <c r="C78" s="331">
        <v>0.59760000000000002</v>
      </c>
      <c r="D78" s="331">
        <v>1.0144</v>
      </c>
      <c r="E78" s="331">
        <v>0.6593</v>
      </c>
      <c r="F78" s="331">
        <v>0.59299999999999997</v>
      </c>
    </row>
    <row r="79" spans="1:6" ht="15.75">
      <c r="A79" s="150">
        <v>44407</v>
      </c>
      <c r="B79" s="186">
        <v>0.6573</v>
      </c>
      <c r="C79" s="186">
        <v>-6.9999999999999999E-4</v>
      </c>
      <c r="D79" s="186">
        <v>-0.16980000000000001</v>
      </c>
      <c r="E79" s="186">
        <v>-2.4199999999999999E-2</v>
      </c>
      <c r="F79" s="186">
        <v>0.37480000000000002</v>
      </c>
    </row>
    <row r="80" spans="1:6" ht="15.75">
      <c r="A80" s="150">
        <v>44439</v>
      </c>
      <c r="B80" s="331">
        <v>0.72819999999999996</v>
      </c>
      <c r="C80" s="331">
        <v>-6.4799999999999996E-2</v>
      </c>
      <c r="D80" s="331">
        <v>0.6714</v>
      </c>
      <c r="E80" s="331">
        <v>6.2E-2</v>
      </c>
      <c r="F80" s="331">
        <v>0.441</v>
      </c>
    </row>
    <row r="81" spans="1:6" ht="15.75">
      <c r="A81" s="150">
        <v>44469</v>
      </c>
      <c r="B81" s="186">
        <v>0.7288</v>
      </c>
      <c r="C81" s="186">
        <v>0.4078</v>
      </c>
      <c r="D81" s="186">
        <v>0.61519999999999997</v>
      </c>
      <c r="E81" s="186">
        <v>0.44309999999999999</v>
      </c>
      <c r="F81" s="186">
        <v>0.60560000000000003</v>
      </c>
    </row>
    <row r="82" spans="1:6" ht="15.75">
      <c r="A82" s="150">
        <v>44498</v>
      </c>
      <c r="B82" s="331">
        <v>0.68310000000000004</v>
      </c>
      <c r="C82" s="331">
        <v>-1.4098999999999999</v>
      </c>
      <c r="D82" s="331">
        <v>-1.7757000000000001</v>
      </c>
      <c r="E82" s="331">
        <v>-1.4702999999999999</v>
      </c>
      <c r="F82" s="331">
        <v>-0.21779999999999999</v>
      </c>
    </row>
    <row r="83" spans="1:6" ht="15.75">
      <c r="A83" s="209">
        <v>44530</v>
      </c>
      <c r="B83" s="186">
        <v>0.64659999999999995</v>
      </c>
      <c r="C83" s="186">
        <v>3.3117999999999999</v>
      </c>
      <c r="D83" s="186">
        <v>3.2018</v>
      </c>
      <c r="E83" s="186">
        <v>3.1526000000000001</v>
      </c>
      <c r="F83" s="186">
        <v>1.7522</v>
      </c>
    </row>
    <row r="84" spans="1:6" ht="15.75">
      <c r="A84" s="150">
        <v>44561</v>
      </c>
      <c r="B84" s="331">
        <v>0.82869999999999999</v>
      </c>
      <c r="C84" s="331">
        <v>0.75880000000000003</v>
      </c>
      <c r="D84" s="331">
        <v>0.95709999999999995</v>
      </c>
      <c r="E84" s="331">
        <v>0.79249999999999998</v>
      </c>
      <c r="F84" s="331">
        <v>0.81440000000000001</v>
      </c>
    </row>
    <row r="85" spans="1:6" ht="15.75">
      <c r="A85" s="209">
        <v>44592</v>
      </c>
      <c r="B85" s="186">
        <v>0.85980000000000001</v>
      </c>
      <c r="C85" s="186">
        <v>-0.36349999999999999</v>
      </c>
      <c r="D85" s="186">
        <v>-0.66139999999999999</v>
      </c>
      <c r="E85" s="186">
        <v>-0.41470000000000001</v>
      </c>
      <c r="F85" s="186">
        <v>0.31919999999999998</v>
      </c>
    </row>
    <row r="86" spans="1:6" ht="15.75">
      <c r="A86" s="150">
        <v>44617</v>
      </c>
      <c r="B86" s="331">
        <v>0.93779999999999997</v>
      </c>
      <c r="C86" s="331">
        <v>0.60450000000000004</v>
      </c>
      <c r="D86" s="331">
        <v>0.94789999999999996</v>
      </c>
      <c r="E86" s="331">
        <v>0.6573</v>
      </c>
      <c r="F86" s="331">
        <v>0.81479999999999997</v>
      </c>
    </row>
    <row r="87" spans="1:6" ht="15.75">
      <c r="A87" s="209">
        <v>44651</v>
      </c>
      <c r="B87" s="186">
        <v>1.1205000000000001</v>
      </c>
      <c r="C87" s="186">
        <v>3.085</v>
      </c>
      <c r="D87" s="186">
        <v>3.1429999999999998</v>
      </c>
      <c r="E87" s="186">
        <v>3.0941000000000001</v>
      </c>
      <c r="F87" s="186">
        <v>1.9754</v>
      </c>
    </row>
    <row r="88" spans="1:6" ht="15.75">
      <c r="A88" s="209">
        <v>44652</v>
      </c>
      <c r="B88" s="331">
        <v>1.0228999999999999</v>
      </c>
      <c r="C88" s="331">
        <v>1.0811999999999999</v>
      </c>
      <c r="D88" s="331">
        <v>1.3210999999999999</v>
      </c>
      <c r="E88" s="331">
        <v>1.1175999999999999</v>
      </c>
      <c r="F88" s="331">
        <v>1.0722</v>
      </c>
    </row>
    <row r="89" spans="1:6" ht="15.75">
      <c r="A89" s="209">
        <v>44712</v>
      </c>
      <c r="B89" s="186">
        <v>1.2322</v>
      </c>
      <c r="C89" s="186">
        <v>1.1409</v>
      </c>
      <c r="D89" s="186">
        <v>1.1478999999999999</v>
      </c>
      <c r="E89" s="186">
        <v>1.1422000000000001</v>
      </c>
      <c r="F89" s="186">
        <v>1.1931</v>
      </c>
    </row>
    <row r="90" spans="1:6" ht="15.75">
      <c r="A90" s="209">
        <v>44713</v>
      </c>
      <c r="B90" s="331">
        <v>1.1519999999999999</v>
      </c>
      <c r="C90" s="331">
        <v>0.25</v>
      </c>
      <c r="D90" s="331">
        <v>-0.27150000000000002</v>
      </c>
      <c r="E90" s="331">
        <v>0.1744</v>
      </c>
      <c r="F90" s="331">
        <v>0.73060000000000003</v>
      </c>
    </row>
    <row r="91" spans="1:6" ht="15.75">
      <c r="A91" s="209">
        <v>44771</v>
      </c>
      <c r="B91" s="186">
        <v>1.1335999999999999</v>
      </c>
      <c r="C91" s="186">
        <v>-0.96960000000000002</v>
      </c>
      <c r="D91" s="186">
        <v>-1.4525999999999999</v>
      </c>
      <c r="E91" s="186">
        <v>-1.0417000000000001</v>
      </c>
      <c r="F91" s="186">
        <v>0.21490000000000001</v>
      </c>
    </row>
    <row r="92" spans="1:6" ht="15.75">
      <c r="A92" s="209">
        <v>44804</v>
      </c>
      <c r="B92" s="331">
        <v>1.3287</v>
      </c>
      <c r="C92" s="331">
        <v>0.55959999999999999</v>
      </c>
      <c r="D92" s="331">
        <v>0.45729999999999998</v>
      </c>
      <c r="E92" s="331">
        <v>0.54410000000000003</v>
      </c>
      <c r="F92" s="331">
        <v>0.99050000000000005</v>
      </c>
    </row>
    <row r="93" spans="1:6" ht="15.75">
      <c r="A93" s="209">
        <v>44805</v>
      </c>
      <c r="B93" s="186">
        <v>1.3010999999999999</v>
      </c>
      <c r="C93" s="186">
        <v>0.29349999999999998</v>
      </c>
      <c r="D93" s="186">
        <v>1.1072</v>
      </c>
      <c r="E93" s="186">
        <v>0.41220000000000001</v>
      </c>
      <c r="F93" s="186">
        <v>0.93069999999999997</v>
      </c>
    </row>
    <row r="94" spans="1:6" ht="15.75">
      <c r="A94" s="209">
        <v>44865</v>
      </c>
      <c r="B94" s="331">
        <v>1.1999</v>
      </c>
      <c r="C94" s="331">
        <v>0.49469999999999997</v>
      </c>
      <c r="D94" s="331">
        <v>1.1774</v>
      </c>
      <c r="E94" s="331">
        <v>0.59189999999999998</v>
      </c>
      <c r="F94" s="331">
        <v>0.95569999999999999</v>
      </c>
    </row>
    <row r="95" spans="1:6" ht="15.75">
      <c r="A95" s="209">
        <v>44866</v>
      </c>
      <c r="B95" s="186">
        <v>1.1373</v>
      </c>
      <c r="C95" s="186">
        <v>-1.3153999999999999</v>
      </c>
      <c r="D95" s="186">
        <v>-0.73670000000000002</v>
      </c>
      <c r="E95" s="186">
        <v>-1.2341</v>
      </c>
      <c r="F95" s="186">
        <v>0.1812</v>
      </c>
    </row>
    <row r="96" spans="1:6">
      <c r="A96" t="s">
        <v>241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01"/>
  <sheetViews>
    <sheetView showGridLines="0" showRowColHeaders="0" zoomScale="90" zoomScaleNormal="90" workbookViewId="0">
      <selection activeCell="K27" sqref="K27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86" t="s">
        <v>132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</row>
    <row r="2" spans="1:15" ht="26.25">
      <c r="A2" s="406" t="s">
        <v>306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134</v>
      </c>
    </row>
    <row r="4" spans="1:15" ht="24" customHeight="1">
      <c r="C4" s="47" t="s">
        <v>299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6" t="s">
        <v>27</v>
      </c>
      <c r="D5" s="437" t="s">
        <v>28</v>
      </c>
      <c r="E5" s="438"/>
      <c r="F5" s="441" t="s">
        <v>12</v>
      </c>
      <c r="G5" s="441"/>
      <c r="H5" s="441"/>
      <c r="I5" s="441"/>
      <c r="J5" s="437" t="s">
        <v>29</v>
      </c>
      <c r="K5" s="436"/>
    </row>
    <row r="6" spans="1:15" ht="15.95" customHeight="1">
      <c r="C6" s="436"/>
      <c r="D6" s="439"/>
      <c r="E6" s="440"/>
      <c r="F6" s="103" t="s">
        <v>13</v>
      </c>
      <c r="G6" s="103" t="s">
        <v>14</v>
      </c>
      <c r="H6" s="103" t="s">
        <v>172</v>
      </c>
      <c r="I6" s="103" t="s">
        <v>173</v>
      </c>
      <c r="J6" s="437"/>
      <c r="K6" s="436"/>
    </row>
    <row r="7" spans="1:15" ht="15.95" customHeight="1">
      <c r="C7" s="56" t="s">
        <v>30</v>
      </c>
      <c r="D7" s="431" t="s">
        <v>31</v>
      </c>
      <c r="E7" s="432"/>
      <c r="F7" s="60">
        <v>1.0468999999999999</v>
      </c>
      <c r="G7" s="60">
        <v>11.329000000000001</v>
      </c>
      <c r="H7" s="60">
        <v>12.2857</v>
      </c>
      <c r="I7" s="60">
        <v>16.197671438045624</v>
      </c>
      <c r="J7" s="358">
        <v>0.1072</v>
      </c>
      <c r="K7" s="359"/>
      <c r="L7" s="306"/>
      <c r="N7" s="305"/>
      <c r="O7" s="308"/>
    </row>
    <row r="8" spans="1:15" ht="15.95" customHeight="1">
      <c r="C8" s="57" t="s">
        <v>32</v>
      </c>
      <c r="D8" s="427"/>
      <c r="E8" s="428"/>
      <c r="F8" s="295">
        <v>0.28749999999999998</v>
      </c>
      <c r="G8" s="295">
        <v>9.3070000000000004</v>
      </c>
      <c r="H8" s="295">
        <v>10.4602</v>
      </c>
      <c r="I8" s="295">
        <v>10.350920714973032</v>
      </c>
      <c r="J8" s="295">
        <v>2.6034999999999999</v>
      </c>
      <c r="K8" s="297"/>
      <c r="N8" s="305"/>
      <c r="O8" s="308"/>
    </row>
    <row r="9" spans="1:15" ht="15.95" customHeight="1">
      <c r="C9" s="56" t="s">
        <v>33</v>
      </c>
      <c r="D9" s="427"/>
      <c r="E9" s="428"/>
      <c r="F9" s="60">
        <v>-1.2858000000000001</v>
      </c>
      <c r="G9" s="60">
        <v>6.2868000000000004</v>
      </c>
      <c r="H9" s="60">
        <v>8.5556999999999999</v>
      </c>
      <c r="I9" s="60">
        <v>4.8237838168574854</v>
      </c>
      <c r="J9" s="60">
        <v>8.6166</v>
      </c>
      <c r="K9" s="296"/>
      <c r="L9" s="60"/>
      <c r="M9" s="60"/>
      <c r="N9" s="305"/>
      <c r="O9" s="308"/>
    </row>
    <row r="10" spans="1:15" ht="15.95" customHeight="1">
      <c r="C10" s="57" t="s">
        <v>34</v>
      </c>
      <c r="D10" s="427"/>
      <c r="E10" s="428"/>
      <c r="F10" s="295">
        <v>-2.3342000000000001</v>
      </c>
      <c r="G10" s="295">
        <v>4.2766999999999999</v>
      </c>
      <c r="H10" s="295">
        <v>7.6447000000000003</v>
      </c>
      <c r="I10" s="295">
        <v>1.8316893571908022</v>
      </c>
      <c r="J10" s="295">
        <v>14.4635</v>
      </c>
      <c r="K10" s="297"/>
      <c r="N10" s="305"/>
      <c r="O10" s="308"/>
    </row>
    <row r="11" spans="1:15" ht="15.95" customHeight="1">
      <c r="C11" s="354" t="s">
        <v>35</v>
      </c>
      <c r="D11" s="433"/>
      <c r="E11" s="434"/>
      <c r="F11" s="355">
        <v>-3.5905999999999998</v>
      </c>
      <c r="G11" s="355">
        <v>1.3286</v>
      </c>
      <c r="H11" s="355">
        <v>5.7857000000000003</v>
      </c>
      <c r="I11" s="355">
        <v>-3.6642159595698054</v>
      </c>
      <c r="J11" s="355">
        <v>23.465199999999999</v>
      </c>
      <c r="K11" s="356"/>
      <c r="N11" s="305"/>
      <c r="O11" s="308"/>
    </row>
    <row r="12" spans="1:15" ht="15.95" customHeight="1">
      <c r="C12" s="57" t="s">
        <v>36</v>
      </c>
      <c r="D12" s="427" t="s">
        <v>37</v>
      </c>
      <c r="E12" s="428"/>
      <c r="F12" s="295">
        <v>-0.77090000000000003</v>
      </c>
      <c r="G12" s="295">
        <v>8.0043000000000006</v>
      </c>
      <c r="H12" s="295">
        <v>8.8996999999999993</v>
      </c>
      <c r="I12" s="295">
        <v>15.340695546376338</v>
      </c>
      <c r="J12" s="295">
        <v>4.6490999999999998</v>
      </c>
      <c r="K12" s="297"/>
      <c r="N12" s="305"/>
      <c r="O12" s="308"/>
    </row>
    <row r="13" spans="1:15" ht="15.95" customHeight="1">
      <c r="C13" s="56" t="s">
        <v>38</v>
      </c>
      <c r="D13" s="427"/>
      <c r="E13" s="428"/>
      <c r="F13" s="60">
        <v>-0.99360000000000004</v>
      </c>
      <c r="G13" s="60">
        <v>7.3293999999999997</v>
      </c>
      <c r="H13" s="60">
        <v>8.5311000000000003</v>
      </c>
      <c r="I13" s="60">
        <v>13.739339016216711</v>
      </c>
      <c r="J13" s="60">
        <v>6.6593</v>
      </c>
      <c r="K13" s="296"/>
      <c r="N13" s="305"/>
      <c r="O13" s="308"/>
    </row>
    <row r="14" spans="1:15" ht="15.95" customHeight="1">
      <c r="C14" s="57" t="s">
        <v>39</v>
      </c>
      <c r="D14" s="427"/>
      <c r="E14" s="428"/>
      <c r="F14" s="295">
        <v>-0.83379999999999999</v>
      </c>
      <c r="G14" s="295">
        <v>6.5407000000000002</v>
      </c>
      <c r="H14" s="295">
        <v>7.8388999999999998</v>
      </c>
      <c r="I14" s="295">
        <v>11.240577921845318</v>
      </c>
      <c r="J14" s="295">
        <v>9.7285000000000004</v>
      </c>
      <c r="K14" s="297"/>
      <c r="N14" s="305"/>
      <c r="O14" s="308"/>
    </row>
    <row r="15" spans="1:15" ht="15.95" customHeight="1">
      <c r="C15" s="56" t="s">
        <v>40</v>
      </c>
      <c r="D15" s="427"/>
      <c r="E15" s="428"/>
      <c r="F15" s="60">
        <v>-0.96809999999999996</v>
      </c>
      <c r="G15" s="60">
        <v>4.5151000000000003</v>
      </c>
      <c r="H15" s="60">
        <v>4.3494999999999999</v>
      </c>
      <c r="I15" s="60">
        <v>5.6498768493496554</v>
      </c>
      <c r="J15" s="60">
        <v>14.815</v>
      </c>
      <c r="K15" s="296"/>
      <c r="N15" s="305"/>
      <c r="O15" s="308"/>
    </row>
    <row r="16" spans="1:15" ht="15.95" customHeight="1">
      <c r="C16" s="57" t="s">
        <v>41</v>
      </c>
      <c r="D16" s="427"/>
      <c r="E16" s="428"/>
      <c r="F16" s="295">
        <v>-1.5237000000000001</v>
      </c>
      <c r="G16" s="295">
        <v>2.9163999999999999</v>
      </c>
      <c r="H16" s="295">
        <v>1.3804000000000001</v>
      </c>
      <c r="I16" s="295">
        <v>0.95076848370201361</v>
      </c>
      <c r="J16" s="295">
        <v>19.4361</v>
      </c>
      <c r="K16" s="297"/>
      <c r="N16" s="305"/>
      <c r="O16" s="308"/>
    </row>
    <row r="17" spans="3:15" ht="15.95" customHeight="1">
      <c r="C17" s="56" t="s">
        <v>42</v>
      </c>
      <c r="D17" s="427"/>
      <c r="E17" s="428"/>
      <c r="F17" s="60">
        <v>-2.1027</v>
      </c>
      <c r="G17" s="60">
        <v>1.4484999999999999</v>
      </c>
      <c r="H17" s="60">
        <v>-0.86709999999999998</v>
      </c>
      <c r="I17" s="60">
        <v>-3.4045899094424792</v>
      </c>
      <c r="J17" s="60">
        <v>24.1511</v>
      </c>
      <c r="K17" s="296"/>
      <c r="N17" s="305"/>
      <c r="O17" s="308"/>
    </row>
    <row r="18" spans="3:15" ht="15.95" customHeight="1">
      <c r="C18" s="57" t="s">
        <v>43</v>
      </c>
      <c r="D18" s="429"/>
      <c r="E18" s="430"/>
      <c r="F18" s="295">
        <v>-3.2711999999999999</v>
      </c>
      <c r="G18" s="295">
        <v>-1.4257</v>
      </c>
      <c r="H18" s="295">
        <v>-4.5186000000000002</v>
      </c>
      <c r="I18" s="295">
        <v>-11.641105913651062</v>
      </c>
      <c r="J18" s="295">
        <v>33.770600000000002</v>
      </c>
      <c r="K18" s="297"/>
      <c r="N18" s="305"/>
      <c r="O18" s="308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4" t="s">
        <v>51</v>
      </c>
      <c r="D21" s="411" t="s">
        <v>183</v>
      </c>
      <c r="E21" s="411"/>
      <c r="F21" s="411"/>
      <c r="G21" s="411"/>
      <c r="H21" s="411"/>
      <c r="I21" s="411"/>
      <c r="J21" s="411"/>
      <c r="K21" s="411"/>
      <c r="L21" s="411"/>
      <c r="M21" s="426"/>
      <c r="N21" s="426"/>
      <c r="O21" s="426"/>
    </row>
    <row r="22" spans="3:15" ht="31.5">
      <c r="C22" s="425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7">
        <v>9.8025308377023066</v>
      </c>
      <c r="E23" s="187">
        <v>10.897145358662641</v>
      </c>
      <c r="F23" s="187">
        <v>12.040965150685778</v>
      </c>
      <c r="G23" s="187">
        <v>13.626120153783949</v>
      </c>
      <c r="H23" s="187">
        <v>17.767026912247431</v>
      </c>
      <c r="I23" s="187">
        <v>13.143553627408334</v>
      </c>
      <c r="J23" s="187">
        <v>14.148893266997419</v>
      </c>
      <c r="K23" s="187">
        <v>16.129929977457991</v>
      </c>
      <c r="L23" s="187">
        <v>19.558725641397711</v>
      </c>
      <c r="M23" s="187">
        <v>23.608303292786402</v>
      </c>
      <c r="N23" s="187">
        <v>29.188262581377032</v>
      </c>
      <c r="O23" s="187">
        <v>44.21560238855713</v>
      </c>
    </row>
    <row r="24" spans="3:15" ht="15.75">
      <c r="C24" s="27">
        <v>2011</v>
      </c>
      <c r="D24" s="188">
        <v>11.816654853252185</v>
      </c>
      <c r="E24" s="188">
        <v>13.971458569324401</v>
      </c>
      <c r="F24" s="188">
        <v>15.902954679421155</v>
      </c>
      <c r="G24" s="188">
        <v>16.472624742457718</v>
      </c>
      <c r="H24" s="188">
        <v>17.12275290176639</v>
      </c>
      <c r="I24" s="188">
        <v>16.411902966121851</v>
      </c>
      <c r="J24" s="188">
        <v>16.724484453071753</v>
      </c>
      <c r="K24" s="188">
        <v>16.552143970110201</v>
      </c>
      <c r="L24" s="188">
        <v>16.453399188083928</v>
      </c>
      <c r="M24" s="188">
        <v>15.543564290910217</v>
      </c>
      <c r="N24" s="188">
        <v>13.473024506529541</v>
      </c>
      <c r="O24" s="188">
        <v>7.1818655033407008</v>
      </c>
    </row>
    <row r="25" spans="3:15" ht="15.75">
      <c r="C25" s="27">
        <v>2012</v>
      </c>
      <c r="D25" s="187">
        <v>8.6860114979999459</v>
      </c>
      <c r="E25" s="187">
        <v>11.630623227919834</v>
      </c>
      <c r="F25" s="187">
        <v>15.827474212816806</v>
      </c>
      <c r="G25" s="187">
        <v>19.140539456959704</v>
      </c>
      <c r="H25" s="187">
        <v>24.320741744268304</v>
      </c>
      <c r="I25" s="187">
        <v>16.952388702219888</v>
      </c>
      <c r="J25" s="187">
        <v>20.426542710589459</v>
      </c>
      <c r="K25" s="187">
        <v>25.590880045335474</v>
      </c>
      <c r="L25" s="187">
        <v>34.095732952476652</v>
      </c>
      <c r="M25" s="187">
        <v>41.451043437739862</v>
      </c>
      <c r="N25" s="187">
        <v>49.051336897489392</v>
      </c>
      <c r="O25" s="187">
        <v>65.482030091672485</v>
      </c>
    </row>
    <row r="26" spans="3:15" ht="15.75">
      <c r="C26" s="27">
        <v>2013</v>
      </c>
      <c r="D26" s="188">
        <v>7.9083610591710762</v>
      </c>
      <c r="E26" s="188">
        <v>6.523032865904077</v>
      </c>
      <c r="F26" s="188">
        <v>3.1966446453285169</v>
      </c>
      <c r="G26" s="188">
        <v>-0.93718075953785895</v>
      </c>
      <c r="H26" s="188">
        <v>-8.5188010210651921</v>
      </c>
      <c r="I26" s="188">
        <v>4.2064278133889133</v>
      </c>
      <c r="J26" s="188">
        <v>0.61290969823526442</v>
      </c>
      <c r="K26" s="188">
        <v>-5.3658680305782021</v>
      </c>
      <c r="L26" s="188">
        <v>-15.708315213149559</v>
      </c>
      <c r="M26" s="188">
        <v>-23.941507362132452</v>
      </c>
      <c r="N26" s="188">
        <v>-31.316921002390785</v>
      </c>
      <c r="O26" s="188">
        <v>-43.993456628422642</v>
      </c>
    </row>
    <row r="27" spans="3:15" ht="15.75">
      <c r="C27" s="27">
        <v>2014</v>
      </c>
      <c r="D27" s="187">
        <v>10.661358321464554</v>
      </c>
      <c r="E27" s="187">
        <v>9.9939580659921479</v>
      </c>
      <c r="F27" s="187">
        <v>10.18004030580193</v>
      </c>
      <c r="G27" s="187">
        <v>11.365648090783864</v>
      </c>
      <c r="H27" s="187">
        <v>14.870018952382047</v>
      </c>
      <c r="I27" s="187">
        <v>11.46948517966624</v>
      </c>
      <c r="J27" s="187">
        <v>11.920819631850122</v>
      </c>
      <c r="K27" s="187">
        <v>13.441067733871325</v>
      </c>
      <c r="L27" s="187">
        <v>16.732943036001814</v>
      </c>
      <c r="M27" s="187">
        <v>19.381906305372311</v>
      </c>
      <c r="N27" s="187">
        <v>21.83414236957195</v>
      </c>
      <c r="O27" s="187">
        <v>26.741444711122963</v>
      </c>
    </row>
    <row r="28" spans="3:15" ht="15.75">
      <c r="C28" s="27">
        <v>2015</v>
      </c>
      <c r="D28" s="188">
        <v>13.448832228967067</v>
      </c>
      <c r="E28" s="188">
        <v>11.404520020944853</v>
      </c>
      <c r="F28" s="188">
        <v>6.9474941674691149</v>
      </c>
      <c r="G28" s="188">
        <v>2.6126614500194378</v>
      </c>
      <c r="H28" s="188">
        <v>-4.9343934768906532</v>
      </c>
      <c r="I28" s="188">
        <v>16.383639866615486</v>
      </c>
      <c r="J28" s="188">
        <v>15.167926471694315</v>
      </c>
      <c r="K28" s="188">
        <v>11.763219316429385</v>
      </c>
      <c r="L28" s="188">
        <v>4.7739659375594767</v>
      </c>
      <c r="M28" s="188">
        <v>-0.24390758726827722</v>
      </c>
      <c r="N28" s="188">
        <v>-4.4459469479106613</v>
      </c>
      <c r="O28" s="188">
        <v>-11.905234006394039</v>
      </c>
    </row>
    <row r="29" spans="3:15" ht="15.75">
      <c r="C29" s="27">
        <v>2016</v>
      </c>
      <c r="D29" s="187">
        <v>14.064801493871904</v>
      </c>
      <c r="E29" s="187">
        <v>16.753672660160881</v>
      </c>
      <c r="F29" s="187">
        <v>23.752921004013938</v>
      </c>
      <c r="G29" s="187">
        <v>30.257033423118585</v>
      </c>
      <c r="H29" s="187">
        <v>41.828692394557244</v>
      </c>
      <c r="I29" s="187">
        <v>15.213342897068838</v>
      </c>
      <c r="J29" s="187">
        <v>17.16695117863609</v>
      </c>
      <c r="K29" s="187">
        <v>20.776071189423551</v>
      </c>
      <c r="L29" s="187">
        <v>31.114584184558414</v>
      </c>
      <c r="M29" s="187">
        <v>41.986942580260099</v>
      </c>
      <c r="N29" s="187">
        <v>53.194362197227022</v>
      </c>
      <c r="O29" s="187">
        <v>77.716693522013117</v>
      </c>
    </row>
    <row r="30" spans="3:15" ht="15.75">
      <c r="C30" s="27">
        <v>2017</v>
      </c>
      <c r="D30" s="188">
        <v>10.1213</v>
      </c>
      <c r="E30" s="188">
        <v>13.2906</v>
      </c>
      <c r="F30" s="188">
        <v>16.418500000000002</v>
      </c>
      <c r="G30" s="188">
        <v>17.5687</v>
      </c>
      <c r="H30" s="188">
        <v>18.315100000000001</v>
      </c>
      <c r="I30" s="188">
        <v>13.611499999999999</v>
      </c>
      <c r="J30" s="188">
        <v>14.258699999999999</v>
      </c>
      <c r="K30" s="188">
        <v>14.1158</v>
      </c>
      <c r="L30" s="188">
        <v>13.6327</v>
      </c>
      <c r="M30" s="188">
        <v>12.9201</v>
      </c>
      <c r="N30" s="188">
        <v>12.175000000000001</v>
      </c>
      <c r="O30" s="188">
        <v>10.684900000000001</v>
      </c>
    </row>
    <row r="31" spans="3:15" ht="15.75">
      <c r="C31" s="150">
        <v>42790</v>
      </c>
      <c r="D31" s="187">
        <v>0.88686670962427883</v>
      </c>
      <c r="E31" s="187">
        <v>1.2356873608436514</v>
      </c>
      <c r="F31" s="187">
        <v>1.6478607452469651</v>
      </c>
      <c r="G31" s="187">
        <v>2.1738077664795519</v>
      </c>
      <c r="H31" s="187">
        <v>3.5213570577364406</v>
      </c>
      <c r="I31" s="187">
        <v>1.3510198471199608</v>
      </c>
      <c r="J31" s="187">
        <v>1.8446669670697968</v>
      </c>
      <c r="K31" s="187">
        <v>2.7277946205674031</v>
      </c>
      <c r="L31" s="187">
        <v>4.8761350518704782</v>
      </c>
      <c r="M31" s="187">
        <v>6.969346816277544</v>
      </c>
      <c r="N31" s="187">
        <v>9.0721768803639691</v>
      </c>
      <c r="O31" s="187">
        <v>13.425276064389147</v>
      </c>
    </row>
    <row r="32" spans="3:15" ht="15.75">
      <c r="C32" s="150">
        <v>42825</v>
      </c>
      <c r="D32" s="188">
        <v>1.0652199155753772</v>
      </c>
      <c r="E32" s="188">
        <v>1.2447843517723989</v>
      </c>
      <c r="F32" s="188">
        <v>1.4688945675527254</v>
      </c>
      <c r="G32" s="188">
        <v>1.6277408154007578</v>
      </c>
      <c r="H32" s="188">
        <v>1.9110850353958542</v>
      </c>
      <c r="I32" s="188">
        <v>1.6206941809114861</v>
      </c>
      <c r="J32" s="188">
        <v>1.8053581165405896</v>
      </c>
      <c r="K32" s="188">
        <v>1.6346396667927809</v>
      </c>
      <c r="L32" s="188">
        <v>1.0502005599120956</v>
      </c>
      <c r="M32" s="188">
        <v>0.50639215029151252</v>
      </c>
      <c r="N32" s="188">
        <v>-3.6343534543525902E-2</v>
      </c>
      <c r="O32" s="188">
        <v>-1.1080329708254788</v>
      </c>
    </row>
    <row r="33" spans="3:15" ht="15.75">
      <c r="C33" s="150">
        <v>42853</v>
      </c>
      <c r="D33" s="187">
        <v>0.80446166386130002</v>
      </c>
      <c r="E33" s="187">
        <v>0.95174614758737341</v>
      </c>
      <c r="F33" s="187">
        <v>0.80660023962240146</v>
      </c>
      <c r="G33" s="187">
        <v>0.48296725700174292</v>
      </c>
      <c r="H33" s="187">
        <v>-0.16977485627883704</v>
      </c>
      <c r="I33" s="187">
        <v>0.92409826299091335</v>
      </c>
      <c r="J33" s="187">
        <v>0.7918406713264714</v>
      </c>
      <c r="K33" s="187">
        <v>0.1873727986571927</v>
      </c>
      <c r="L33" s="187">
        <v>-0.88936631295547519</v>
      </c>
      <c r="M33" s="187">
        <v>-1.6964222392027328</v>
      </c>
      <c r="N33" s="187">
        <v>-2.4863196288867573</v>
      </c>
      <c r="O33" s="187">
        <v>-4.0410389611380104</v>
      </c>
    </row>
    <row r="34" spans="3:15" ht="15.75">
      <c r="C34" s="150">
        <v>42886</v>
      </c>
      <c r="D34" s="188">
        <v>0.90755218181568509</v>
      </c>
      <c r="E34" s="188">
        <v>0.91225335919653538</v>
      </c>
      <c r="F34" s="188">
        <v>0.78463805111297358</v>
      </c>
      <c r="G34" s="188">
        <v>0.24920360280484832</v>
      </c>
      <c r="H34" s="188">
        <v>-1.1410538770605494</v>
      </c>
      <c r="I34" s="188">
        <v>0.44661117998709976</v>
      </c>
      <c r="J34" s="188">
        <v>3.9425870187081991E-2</v>
      </c>
      <c r="K34" s="188">
        <v>-0.41753133287512068</v>
      </c>
      <c r="L34" s="188">
        <v>-1.4072359101562126</v>
      </c>
      <c r="M34" s="188">
        <v>-2.6402912028823389</v>
      </c>
      <c r="N34" s="188">
        <v>-3.8802041348403926</v>
      </c>
      <c r="O34" s="188">
        <v>-6.3270031824810395</v>
      </c>
    </row>
    <row r="35" spans="3:15" ht="15.75">
      <c r="C35" s="150">
        <v>42916</v>
      </c>
      <c r="D35" s="187">
        <v>0.81474879467466899</v>
      </c>
      <c r="E35" s="187">
        <v>1.0907513391203771</v>
      </c>
      <c r="F35" s="187">
        <v>1.3963937513632896</v>
      </c>
      <c r="G35" s="187">
        <v>1.5852451714707394</v>
      </c>
      <c r="H35" s="187">
        <v>1.897102349847879</v>
      </c>
      <c r="I35" s="187">
        <v>0.79326582890113517</v>
      </c>
      <c r="J35" s="187">
        <v>0.56206094530282247</v>
      </c>
      <c r="K35" s="187">
        <v>0.3032056655998483</v>
      </c>
      <c r="L35" s="187">
        <v>7.3170152343537964E-2</v>
      </c>
      <c r="M35" s="187">
        <v>-0.22978579155766843</v>
      </c>
      <c r="N35" s="187">
        <v>-0.54073915749334178</v>
      </c>
      <c r="O35" s="187">
        <v>-1.1591936667607938</v>
      </c>
    </row>
    <row r="36" spans="3:15" ht="15.75">
      <c r="C36" s="150">
        <v>42947</v>
      </c>
      <c r="D36" s="188">
        <v>0.86250000000000004</v>
      </c>
      <c r="E36" s="188">
        <v>1.4046000000000001</v>
      </c>
      <c r="F36" s="188">
        <v>2.2719999999999998</v>
      </c>
      <c r="G36" s="188">
        <v>2.9742999999999999</v>
      </c>
      <c r="H36" s="188">
        <v>3.9215</v>
      </c>
      <c r="I36" s="188">
        <v>2.5270999999999999</v>
      </c>
      <c r="J36" s="188">
        <v>3.23</v>
      </c>
      <c r="K36" s="188">
        <v>3.9689999999999999</v>
      </c>
      <c r="L36" s="188">
        <v>4.7968000000000002</v>
      </c>
      <c r="M36" s="188">
        <v>5.5445000000000002</v>
      </c>
      <c r="N36" s="188">
        <v>6.3000999999999996</v>
      </c>
      <c r="O36" s="188">
        <v>7.8301999999999996</v>
      </c>
    </row>
    <row r="37" spans="3:15" ht="15.75">
      <c r="C37" s="150">
        <v>42978</v>
      </c>
      <c r="D37" s="187">
        <v>0.82850000000000001</v>
      </c>
      <c r="E37" s="187">
        <v>1.0740000000000001</v>
      </c>
      <c r="F37" s="187">
        <v>1.1633</v>
      </c>
      <c r="G37" s="187">
        <v>1.1526000000000001</v>
      </c>
      <c r="H37" s="187">
        <v>1.1269</v>
      </c>
      <c r="I37" s="187">
        <v>0.9657</v>
      </c>
      <c r="J37" s="187">
        <v>1.3305</v>
      </c>
      <c r="K37" s="187">
        <v>1.8049999999999999</v>
      </c>
      <c r="L37" s="187">
        <v>1.7635000000000001</v>
      </c>
      <c r="M37" s="187">
        <v>1.4709000000000001</v>
      </c>
      <c r="N37" s="187">
        <v>1.1847000000000001</v>
      </c>
      <c r="O37" s="187">
        <v>0.58899999999999997</v>
      </c>
    </row>
    <row r="38" spans="3:15" ht="15.75">
      <c r="C38" s="150">
        <v>43008</v>
      </c>
      <c r="D38" s="188">
        <v>0.66369999999999996</v>
      </c>
      <c r="E38" s="188">
        <v>1.0386</v>
      </c>
      <c r="F38" s="188">
        <v>1.5072000000000001</v>
      </c>
      <c r="G38" s="188">
        <v>1.8583000000000001</v>
      </c>
      <c r="H38" s="188">
        <v>2.3824999999999998</v>
      </c>
      <c r="I38" s="188">
        <v>0.9113</v>
      </c>
      <c r="J38" s="188">
        <v>1.1435999999999999</v>
      </c>
      <c r="K38" s="188">
        <v>1.3472999999999999</v>
      </c>
      <c r="L38" s="188">
        <v>2.0815999999999999</v>
      </c>
      <c r="M38" s="188">
        <v>2.9108000000000001</v>
      </c>
      <c r="N38" s="188">
        <v>3.746</v>
      </c>
      <c r="O38" s="188">
        <v>5.4381000000000004</v>
      </c>
    </row>
    <row r="39" spans="3:15" ht="15.75">
      <c r="C39" s="150">
        <v>43039</v>
      </c>
      <c r="D39" s="187">
        <v>0.62439999999999996</v>
      </c>
      <c r="E39" s="187">
        <v>0.60829999999999995</v>
      </c>
      <c r="F39" s="187">
        <v>0.2089</v>
      </c>
      <c r="G39" s="187">
        <v>-0.313</v>
      </c>
      <c r="H39" s="187">
        <v>-0.8831</v>
      </c>
      <c r="I39" s="187">
        <v>0.80149999999999999</v>
      </c>
      <c r="J39" s="187">
        <v>0.44479999999999997</v>
      </c>
      <c r="K39" s="187">
        <v>-9.3200000000000005E-2</v>
      </c>
      <c r="L39" s="187">
        <v>-0.95489999999999997</v>
      </c>
      <c r="M39" s="187">
        <v>-1.6618999999999999</v>
      </c>
      <c r="N39" s="187">
        <v>-2.3483999999999998</v>
      </c>
      <c r="O39" s="187">
        <v>-3.7321</v>
      </c>
    </row>
    <row r="40" spans="3:15" ht="15.75">
      <c r="C40" s="150">
        <v>43069</v>
      </c>
      <c r="D40" s="188">
        <v>0.57630000000000003</v>
      </c>
      <c r="E40" s="188">
        <v>0.71860000000000002</v>
      </c>
      <c r="F40" s="188">
        <v>0.56569999999999998</v>
      </c>
      <c r="G40" s="188">
        <v>6.7799999999999999E-2</v>
      </c>
      <c r="H40" s="188">
        <v>-1.2516</v>
      </c>
      <c r="I40" s="188">
        <v>0.25800000000000001</v>
      </c>
      <c r="J40" s="188">
        <v>-0.20300000000000001</v>
      </c>
      <c r="K40" s="188">
        <v>-0.37059999999999998</v>
      </c>
      <c r="L40" s="188">
        <v>-1.0584</v>
      </c>
      <c r="M40" s="188">
        <v>-1.9489000000000001</v>
      </c>
      <c r="N40" s="188">
        <v>-2.8441999999999998</v>
      </c>
      <c r="O40" s="188">
        <v>-4.5956999999999999</v>
      </c>
    </row>
    <row r="41" spans="3:15" ht="15.75">
      <c r="C41" s="150">
        <v>43100</v>
      </c>
      <c r="D41" s="187">
        <v>0.49609999999999999</v>
      </c>
      <c r="E41" s="187">
        <v>0.76419999999999999</v>
      </c>
      <c r="F41" s="187">
        <v>1.3481000000000001</v>
      </c>
      <c r="G41" s="187">
        <v>1.7668999999999999</v>
      </c>
      <c r="H41" s="187">
        <v>2.1456</v>
      </c>
      <c r="I41" s="187">
        <v>1.1616</v>
      </c>
      <c r="J41" s="187">
        <v>1.2869999999999999</v>
      </c>
      <c r="K41" s="187">
        <v>0.85860000000000003</v>
      </c>
      <c r="L41" s="187">
        <v>0.66459999999999997</v>
      </c>
      <c r="M41" s="187">
        <v>0.70530000000000004</v>
      </c>
      <c r="N41" s="187">
        <v>0.75990000000000002</v>
      </c>
      <c r="O41" s="187">
        <v>0.84509999999999996</v>
      </c>
    </row>
    <row r="42" spans="3:15" ht="15.75">
      <c r="C42" s="150">
        <v>43131</v>
      </c>
      <c r="D42" s="188">
        <v>0.59150000000000003</v>
      </c>
      <c r="E42" s="188">
        <v>0.64270000000000005</v>
      </c>
      <c r="F42" s="188">
        <v>0.82310000000000005</v>
      </c>
      <c r="G42" s="188">
        <v>1.4537</v>
      </c>
      <c r="H42" s="188">
        <v>2.9986000000000002</v>
      </c>
      <c r="I42" s="188">
        <v>0.7671</v>
      </c>
      <c r="J42" s="188">
        <v>1.3177000000000001</v>
      </c>
      <c r="K42" s="188">
        <v>2.5960999999999999</v>
      </c>
      <c r="L42" s="188">
        <v>4.7027000000000001</v>
      </c>
      <c r="M42" s="188">
        <v>6.62</v>
      </c>
      <c r="N42" s="188">
        <v>8.5622000000000007</v>
      </c>
      <c r="O42" s="188">
        <v>12.559799999999999</v>
      </c>
    </row>
    <row r="43" spans="3:15" ht="15.75">
      <c r="C43" s="150">
        <v>43159</v>
      </c>
      <c r="D43" s="187">
        <v>0.44240000000000002</v>
      </c>
      <c r="E43" s="187">
        <v>0.76490000000000002</v>
      </c>
      <c r="F43" s="187">
        <v>1.3172999999999999</v>
      </c>
      <c r="G43" s="187">
        <v>1.4897</v>
      </c>
      <c r="H43" s="187">
        <v>1.472</v>
      </c>
      <c r="I43" s="187">
        <v>0.62549999999999994</v>
      </c>
      <c r="J43" s="187">
        <v>0.62</v>
      </c>
      <c r="K43" s="187">
        <v>0.50419999999999998</v>
      </c>
      <c r="L43" s="187">
        <v>0.44400000000000001</v>
      </c>
      <c r="M43" s="187">
        <v>0.41060000000000002</v>
      </c>
      <c r="N43" s="187">
        <v>0.376</v>
      </c>
      <c r="O43" s="187">
        <v>0.29139999999999999</v>
      </c>
    </row>
    <row r="44" spans="3:15" ht="15.75">
      <c r="C44" s="150">
        <v>43188</v>
      </c>
      <c r="D44" s="188">
        <v>0.55349999999999999</v>
      </c>
      <c r="E44" s="188">
        <v>0.93469999999999998</v>
      </c>
      <c r="F44" s="188">
        <v>1.6213</v>
      </c>
      <c r="G44" s="188">
        <v>1.9693000000000001</v>
      </c>
      <c r="H44" s="188">
        <v>1.9423999999999999</v>
      </c>
      <c r="I44" s="188">
        <v>1.5916999999999999</v>
      </c>
      <c r="J44" s="188">
        <v>2.0164</v>
      </c>
      <c r="K44" s="188">
        <v>2.1726000000000001</v>
      </c>
      <c r="L44" s="188">
        <v>1.1938</v>
      </c>
      <c r="M44" s="188">
        <v>-0.1152</v>
      </c>
      <c r="N44" s="188">
        <v>-1.4500999999999999</v>
      </c>
      <c r="O44" s="188">
        <v>-4.0536000000000003</v>
      </c>
    </row>
    <row r="45" spans="3:15" ht="15.75">
      <c r="C45" s="150">
        <v>43220</v>
      </c>
      <c r="D45" s="187">
        <v>0.4894</v>
      </c>
      <c r="E45" s="187">
        <v>0.55769999999999997</v>
      </c>
      <c r="F45" s="187">
        <v>0.65069999999999995</v>
      </c>
      <c r="G45" s="187">
        <v>0.57469999999999999</v>
      </c>
      <c r="H45" s="187">
        <v>0.16039999999999999</v>
      </c>
      <c r="I45" s="187">
        <v>0.82379999999999998</v>
      </c>
      <c r="J45" s="187">
        <v>0.69069999999999998</v>
      </c>
      <c r="K45" s="187">
        <v>-1.7899999999999999E-2</v>
      </c>
      <c r="L45" s="187">
        <v>-0.7601</v>
      </c>
      <c r="M45" s="187">
        <v>-1.0482</v>
      </c>
      <c r="N45" s="187">
        <v>-1.3019000000000001</v>
      </c>
      <c r="O45" s="187">
        <v>-1.8077000000000001</v>
      </c>
    </row>
    <row r="46" spans="3:15" ht="15.75">
      <c r="C46" s="150">
        <v>43250</v>
      </c>
      <c r="D46" s="188">
        <v>0.40789999999999998</v>
      </c>
      <c r="E46" s="188">
        <v>-0.10780000000000001</v>
      </c>
      <c r="F46" s="188">
        <v>-0.94589999999999996</v>
      </c>
      <c r="G46" s="188">
        <v>-2.2604000000000002</v>
      </c>
      <c r="H46" s="188">
        <v>-5.8472999999999997</v>
      </c>
      <c r="I46" s="188">
        <v>-1.0155000000000001</v>
      </c>
      <c r="J46" s="188">
        <v>-2.0371000000000001</v>
      </c>
      <c r="K46" s="188">
        <v>-3.4725000000000001</v>
      </c>
      <c r="L46" s="188">
        <v>-4.9939999999999998</v>
      </c>
      <c r="M46" s="188">
        <v>-5.8762999999999996</v>
      </c>
      <c r="N46" s="188">
        <v>-6.7313999999999998</v>
      </c>
      <c r="O46" s="188">
        <v>-8.4071999999999996</v>
      </c>
    </row>
    <row r="47" spans="3:15" ht="15.75">
      <c r="C47" s="150">
        <v>43280</v>
      </c>
      <c r="D47" s="187">
        <v>0.623</v>
      </c>
      <c r="E47" s="187">
        <v>0.36969999999999997</v>
      </c>
      <c r="F47" s="187">
        <v>-0.1177</v>
      </c>
      <c r="G47" s="187">
        <v>-0.32129999999999997</v>
      </c>
      <c r="H47" s="187">
        <v>-0.26490000000000002</v>
      </c>
      <c r="I47" s="187">
        <v>0.16889999999999999</v>
      </c>
      <c r="J47" s="187">
        <v>6.7999999999999996E-3</v>
      </c>
      <c r="K47" s="187">
        <v>7.0099999999999996E-2</v>
      </c>
      <c r="L47" s="187">
        <v>-0.61909999999999998</v>
      </c>
      <c r="M47" s="187">
        <v>-1.6047</v>
      </c>
      <c r="N47" s="187">
        <v>-2.5882999999999998</v>
      </c>
      <c r="O47" s="187">
        <v>-4.5285000000000002</v>
      </c>
    </row>
    <row r="48" spans="3:15" ht="15.75">
      <c r="C48" s="150">
        <v>43311</v>
      </c>
      <c r="D48" s="188">
        <v>0.56469999999999998</v>
      </c>
      <c r="E48" s="188">
        <v>0.88360000000000005</v>
      </c>
      <c r="F48" s="188">
        <v>1.4552</v>
      </c>
      <c r="G48" s="188">
        <v>1.9205000000000001</v>
      </c>
      <c r="H48" s="188">
        <v>2.5842999999999998</v>
      </c>
      <c r="I48" s="188">
        <v>1.5929</v>
      </c>
      <c r="J48" s="188">
        <v>1.9878</v>
      </c>
      <c r="K48" s="188">
        <v>2.2115999999999998</v>
      </c>
      <c r="L48" s="188">
        <v>3.0110000000000001</v>
      </c>
      <c r="M48" s="188">
        <v>3.8338000000000001</v>
      </c>
      <c r="N48" s="188">
        <v>4.6439000000000004</v>
      </c>
      <c r="O48" s="188">
        <v>6.2839999999999998</v>
      </c>
    </row>
    <row r="49" spans="3:15" ht="15.75">
      <c r="C49" s="150">
        <v>43343</v>
      </c>
      <c r="D49" s="187">
        <v>0.52969999999999995</v>
      </c>
      <c r="E49" s="187">
        <v>0.10829999999999999</v>
      </c>
      <c r="F49" s="187">
        <v>-0.72160000000000002</v>
      </c>
      <c r="G49" s="187">
        <v>-1.5956999999999999</v>
      </c>
      <c r="H49" s="187">
        <v>-3.4226000000000001</v>
      </c>
      <c r="I49" s="187">
        <v>9.5200000000000007E-2</v>
      </c>
      <c r="J49" s="187">
        <v>-0.5091</v>
      </c>
      <c r="K49" s="187">
        <v>-0.47399999999999998</v>
      </c>
      <c r="L49" s="187">
        <v>-0.3034</v>
      </c>
      <c r="M49" s="187">
        <v>-0.4481</v>
      </c>
      <c r="N49" s="187">
        <v>-0.60460000000000003</v>
      </c>
      <c r="O49" s="187">
        <v>-0.89429999999999998</v>
      </c>
    </row>
    <row r="50" spans="3:15" ht="15.75">
      <c r="C50" s="150">
        <v>43371</v>
      </c>
      <c r="D50" s="188">
        <v>0.56899999999999995</v>
      </c>
      <c r="E50" s="188">
        <v>0.86899999999999999</v>
      </c>
      <c r="F50" s="188">
        <v>1.2053</v>
      </c>
      <c r="G50" s="188">
        <v>1.5750999999999999</v>
      </c>
      <c r="H50" s="188">
        <v>2.6080999999999999</v>
      </c>
      <c r="I50" s="188">
        <v>1.3591</v>
      </c>
      <c r="J50" s="188">
        <v>1.0071000000000001</v>
      </c>
      <c r="K50" s="188">
        <v>-0.1779</v>
      </c>
      <c r="L50" s="188">
        <v>-1.2588999999999999</v>
      </c>
      <c r="M50" s="188">
        <v>-1.869</v>
      </c>
      <c r="N50" s="188">
        <v>-2.4670999999999998</v>
      </c>
      <c r="O50" s="188">
        <v>-3.6396999999999999</v>
      </c>
    </row>
    <row r="51" spans="3:15" ht="15.75">
      <c r="C51" s="150">
        <v>43404</v>
      </c>
      <c r="D51" s="187">
        <v>0.61939999999999995</v>
      </c>
      <c r="E51" s="187">
        <v>1.5516000000000001</v>
      </c>
      <c r="F51" s="187">
        <v>3.2216999999999998</v>
      </c>
      <c r="G51" s="187">
        <v>5.2</v>
      </c>
      <c r="H51" s="187">
        <v>9.2887000000000004</v>
      </c>
      <c r="I51" s="187">
        <v>1.9452</v>
      </c>
      <c r="J51" s="187">
        <v>3.6324000000000001</v>
      </c>
      <c r="K51" s="187">
        <v>6.4489999999999998</v>
      </c>
      <c r="L51" s="187">
        <v>10.3453</v>
      </c>
      <c r="M51" s="187">
        <v>13.786099999999999</v>
      </c>
      <c r="N51" s="187">
        <v>17.3249</v>
      </c>
      <c r="O51" s="187">
        <v>24.733599999999999</v>
      </c>
    </row>
    <row r="52" spans="3:15" ht="15.75">
      <c r="C52" s="150">
        <v>43434</v>
      </c>
      <c r="D52" s="188">
        <v>0.49790000000000001</v>
      </c>
      <c r="E52" s="188">
        <v>0.68810000000000004</v>
      </c>
      <c r="F52" s="188">
        <v>0.94769999999999999</v>
      </c>
      <c r="G52" s="188">
        <v>1.1209</v>
      </c>
      <c r="H52" s="188">
        <v>1.7023999999999999</v>
      </c>
      <c r="I52" s="188">
        <v>0.1739</v>
      </c>
      <c r="J52" s="188">
        <v>0.15179999999999999</v>
      </c>
      <c r="K52" s="188">
        <v>0.2185</v>
      </c>
      <c r="L52" s="188">
        <v>1.0596000000000001</v>
      </c>
      <c r="M52" s="188">
        <v>1.9706999999999999</v>
      </c>
      <c r="N52" s="188">
        <v>2.9005999999999998</v>
      </c>
      <c r="O52" s="188">
        <v>4.7667000000000002</v>
      </c>
    </row>
    <row r="53" spans="3:15" ht="15.75">
      <c r="C53" s="150">
        <v>43465</v>
      </c>
      <c r="D53" s="187">
        <v>0.46450000000000002</v>
      </c>
      <c r="E53" s="187">
        <v>0.90639999999999998</v>
      </c>
      <c r="F53" s="187">
        <v>1.6628000000000001</v>
      </c>
      <c r="G53" s="187">
        <v>2.133</v>
      </c>
      <c r="H53" s="187">
        <v>2.9876</v>
      </c>
      <c r="I53" s="187">
        <v>1.2537</v>
      </c>
      <c r="J53" s="187">
        <v>1.6909000000000001</v>
      </c>
      <c r="K53" s="187">
        <v>1.9503999999999999</v>
      </c>
      <c r="L53" s="187">
        <v>2.0142000000000002</v>
      </c>
      <c r="M53" s="187">
        <v>2.0607000000000002</v>
      </c>
      <c r="N53" s="187">
        <v>2.0903</v>
      </c>
      <c r="O53" s="187">
        <v>2.1810999999999998</v>
      </c>
    </row>
    <row r="54" spans="3:15" ht="15.75">
      <c r="C54" s="150">
        <v>43496</v>
      </c>
      <c r="D54" s="188">
        <v>0.54649999999999999</v>
      </c>
      <c r="E54" s="188">
        <v>0.74809999999999999</v>
      </c>
      <c r="F54" s="188">
        <v>1.3042</v>
      </c>
      <c r="G54" s="188">
        <v>1.9681</v>
      </c>
      <c r="H54" s="188">
        <v>3.0876999999999999</v>
      </c>
      <c r="I54" s="188">
        <v>1.2621</v>
      </c>
      <c r="J54" s="188">
        <v>1.7259</v>
      </c>
      <c r="K54" s="188">
        <v>2.7164999999999999</v>
      </c>
      <c r="L54" s="188">
        <v>5.4081999999999999</v>
      </c>
      <c r="M54" s="188">
        <v>8.1983999999999995</v>
      </c>
      <c r="N54" s="188">
        <v>11.063499999999999</v>
      </c>
      <c r="O54" s="188">
        <v>17.021100000000001</v>
      </c>
    </row>
    <row r="55" spans="3:15" ht="15.75">
      <c r="C55" s="150">
        <v>43524</v>
      </c>
      <c r="D55" s="187">
        <v>0.49170000000000003</v>
      </c>
      <c r="E55" s="187">
        <v>0.4012</v>
      </c>
      <c r="F55" s="187">
        <v>0.30709999999999998</v>
      </c>
      <c r="G55" s="187">
        <v>0.21729999999999999</v>
      </c>
      <c r="H55" s="187">
        <v>1.1999999999999999E-3</v>
      </c>
      <c r="I55" s="187">
        <v>0.52869999999999995</v>
      </c>
      <c r="J55" s="187">
        <v>0.45290000000000002</v>
      </c>
      <c r="K55" s="187">
        <v>0.45879999999999999</v>
      </c>
      <c r="L55" s="187">
        <v>0.52539999999999998</v>
      </c>
      <c r="M55" s="187">
        <v>0.58350000000000002</v>
      </c>
      <c r="N55" s="187">
        <v>0.63560000000000005</v>
      </c>
      <c r="O55" s="187">
        <v>0.74739999999999995</v>
      </c>
    </row>
    <row r="56" spans="3:15" ht="15.75">
      <c r="C56" s="209">
        <v>43552</v>
      </c>
      <c r="D56" s="188">
        <v>0.46810000000000002</v>
      </c>
      <c r="E56" s="188">
        <v>0.4869</v>
      </c>
      <c r="F56" s="188">
        <v>0.5554</v>
      </c>
      <c r="G56" s="188">
        <v>0.66459999999999997</v>
      </c>
      <c r="H56" s="188">
        <v>0.88260000000000005</v>
      </c>
      <c r="I56" s="188">
        <v>0.67020000000000002</v>
      </c>
      <c r="J56" s="188">
        <v>0.79010000000000002</v>
      </c>
      <c r="K56" s="188">
        <v>0.93300000000000005</v>
      </c>
      <c r="L56" s="188">
        <v>1.0767</v>
      </c>
      <c r="M56" s="188">
        <v>0.92869999999999997</v>
      </c>
      <c r="N56" s="188">
        <v>0.30480000000000002</v>
      </c>
      <c r="O56" s="188">
        <v>-2.0520999999999998</v>
      </c>
    </row>
    <row r="57" spans="3:15" ht="15.75">
      <c r="C57" s="150">
        <v>43583</v>
      </c>
      <c r="D57" s="187">
        <v>0.47939999999999999</v>
      </c>
      <c r="E57" s="187">
        <v>0.56389999999999996</v>
      </c>
      <c r="F57" s="187">
        <v>0.60770000000000002</v>
      </c>
      <c r="G57" s="187">
        <v>0.64590000000000003</v>
      </c>
      <c r="H57" s="187">
        <v>0.81420000000000003</v>
      </c>
      <c r="I57" s="187">
        <v>1.0314000000000001</v>
      </c>
      <c r="J57" s="187">
        <v>1.0643</v>
      </c>
      <c r="K57" s="187">
        <v>1.2181</v>
      </c>
      <c r="L57" s="187">
        <v>1.3722000000000001</v>
      </c>
      <c r="M57" s="187">
        <v>1.5659000000000001</v>
      </c>
      <c r="N57" s="187">
        <v>2.0842000000000001</v>
      </c>
      <c r="O57" s="187">
        <v>4.1216999999999997</v>
      </c>
    </row>
    <row r="58" spans="3:15" ht="15.75">
      <c r="C58" s="209">
        <v>43613</v>
      </c>
      <c r="D58" s="188">
        <v>0.54549999999999998</v>
      </c>
      <c r="E58" s="188">
        <v>0.95530000000000004</v>
      </c>
      <c r="F58" s="188">
        <v>1.8897999999999999</v>
      </c>
      <c r="G58" s="188">
        <v>2.6393</v>
      </c>
      <c r="H58" s="188">
        <v>3.5543</v>
      </c>
      <c r="I58" s="188">
        <v>1.3689</v>
      </c>
      <c r="J58" s="188">
        <v>1.9303999999999999</v>
      </c>
      <c r="K58" s="188">
        <v>2.7290000000000001</v>
      </c>
      <c r="L58" s="188">
        <v>4.9973000000000001</v>
      </c>
      <c r="M58" s="188">
        <v>7.0449000000000002</v>
      </c>
      <c r="N58" s="188">
        <v>8.5484000000000009</v>
      </c>
      <c r="O58" s="188">
        <v>10.188499999999999</v>
      </c>
    </row>
    <row r="59" spans="3:15" ht="15.75">
      <c r="C59" s="150">
        <v>43644</v>
      </c>
      <c r="D59" s="187">
        <v>0.45960000000000001</v>
      </c>
      <c r="E59" s="187">
        <v>0.86850000000000005</v>
      </c>
      <c r="F59" s="187">
        <v>1.8186</v>
      </c>
      <c r="G59" s="187">
        <v>2.9765000000000001</v>
      </c>
      <c r="H59" s="187">
        <v>5.4653999999999998</v>
      </c>
      <c r="I59" s="187">
        <v>1.2335</v>
      </c>
      <c r="J59" s="187">
        <v>2.0449000000000002</v>
      </c>
      <c r="K59" s="187">
        <v>3.0562</v>
      </c>
      <c r="L59" s="187">
        <v>4.4999000000000002</v>
      </c>
      <c r="M59" s="187">
        <v>5.5585000000000004</v>
      </c>
      <c r="N59" s="187">
        <v>6.8178999999999998</v>
      </c>
      <c r="O59" s="187">
        <v>10.3805</v>
      </c>
    </row>
    <row r="60" spans="3:15" ht="15.75">
      <c r="C60" s="209">
        <v>43674</v>
      </c>
      <c r="D60" s="188">
        <v>0.61209999999999998</v>
      </c>
      <c r="E60" s="188">
        <v>0.81799999999999995</v>
      </c>
      <c r="F60" s="188">
        <v>1.1737</v>
      </c>
      <c r="G60" s="188">
        <v>1.3713</v>
      </c>
      <c r="H60" s="188">
        <v>1.5274000000000001</v>
      </c>
      <c r="I60" s="188">
        <v>1.0174000000000001</v>
      </c>
      <c r="J60" s="188">
        <v>1.1185</v>
      </c>
      <c r="K60" s="188">
        <v>1.0374000000000001</v>
      </c>
      <c r="L60" s="188">
        <v>0.79430000000000001</v>
      </c>
      <c r="M60" s="188">
        <v>1.0804</v>
      </c>
      <c r="N60" s="188">
        <v>1.7875000000000001</v>
      </c>
      <c r="O60" s="188">
        <v>3.7250999999999999</v>
      </c>
    </row>
    <row r="61" spans="3:15" ht="15.75">
      <c r="C61" s="150">
        <v>43705</v>
      </c>
      <c r="D61" s="187">
        <v>0.52449999999999997</v>
      </c>
      <c r="E61" s="187">
        <v>0.53310000000000002</v>
      </c>
      <c r="F61" s="187">
        <v>0.22770000000000001</v>
      </c>
      <c r="G61" s="187">
        <v>-9.2999999999999992E-3</v>
      </c>
      <c r="H61" s="187">
        <v>-0.15620000000000001</v>
      </c>
      <c r="I61" s="187">
        <v>8.4900000000000003E-2</v>
      </c>
      <c r="J61" s="187">
        <v>-5.5100000000000003E-2</v>
      </c>
      <c r="K61" s="187">
        <v>1.8499999999999999E-2</v>
      </c>
      <c r="L61" s="187">
        <v>9.7999999999999997E-3</v>
      </c>
      <c r="M61" s="187">
        <v>-0.56510000000000005</v>
      </c>
      <c r="N61" s="187">
        <v>-1.3454999999999999</v>
      </c>
      <c r="O61" s="187">
        <v>-3.0131000000000001</v>
      </c>
    </row>
    <row r="62" spans="3:15" ht="15.75">
      <c r="C62" s="209">
        <v>43736</v>
      </c>
      <c r="D62" s="188">
        <v>0.50690000000000002</v>
      </c>
      <c r="E62" s="188">
        <v>0.95469999999999999</v>
      </c>
      <c r="F62" s="188">
        <v>1.5732999999999999</v>
      </c>
      <c r="G62" s="188">
        <v>2.0057</v>
      </c>
      <c r="H62" s="188">
        <v>2.6714000000000002</v>
      </c>
      <c r="I62" s="188">
        <v>1.5951</v>
      </c>
      <c r="J62" s="188">
        <v>2.0257999999999998</v>
      </c>
      <c r="K62" s="188">
        <v>2.5752999999999999</v>
      </c>
      <c r="L62" s="188">
        <v>3.3982999999999999</v>
      </c>
      <c r="M62" s="188">
        <v>4.0644</v>
      </c>
      <c r="N62" s="188">
        <v>4.7801999999999998</v>
      </c>
      <c r="O62" s="188">
        <v>6.2920999999999996</v>
      </c>
    </row>
    <row r="63" spans="3:15" ht="15.75">
      <c r="C63" s="209">
        <v>43769</v>
      </c>
      <c r="D63" s="187">
        <v>0.49890000000000001</v>
      </c>
      <c r="E63" s="187">
        <v>0.82369999999999999</v>
      </c>
      <c r="F63" s="187">
        <v>1.6066</v>
      </c>
      <c r="G63" s="187">
        <v>2.3384999999999998</v>
      </c>
      <c r="H63" s="187">
        <v>3.4784999999999999</v>
      </c>
      <c r="I63" s="187">
        <v>1.2307999999999999</v>
      </c>
      <c r="J63" s="187">
        <v>1.8379000000000001</v>
      </c>
      <c r="K63" s="187">
        <v>2.7599</v>
      </c>
      <c r="L63" s="187">
        <v>4.2252000000000001</v>
      </c>
      <c r="M63" s="187">
        <v>5.0772000000000004</v>
      </c>
      <c r="N63" s="187">
        <v>5.7698</v>
      </c>
      <c r="O63" s="187">
        <v>8.6758000000000006</v>
      </c>
    </row>
    <row r="64" spans="3:15" ht="15.75">
      <c r="C64" s="209">
        <v>43798</v>
      </c>
      <c r="D64" s="188">
        <v>0.37309999999999999</v>
      </c>
      <c r="E64" s="188">
        <v>0.1943</v>
      </c>
      <c r="F64" s="188">
        <v>-0.3513</v>
      </c>
      <c r="G64" s="188">
        <v>-0.92310000000000003</v>
      </c>
      <c r="H64" s="188">
        <v>-1.8895999999999999</v>
      </c>
      <c r="I64" s="188">
        <v>1.44E-2</v>
      </c>
      <c r="J64" s="188">
        <v>-0.62390000000000001</v>
      </c>
      <c r="K64" s="188">
        <v>-1.5031000000000001</v>
      </c>
      <c r="L64" s="188">
        <v>-3.181</v>
      </c>
      <c r="M64" s="188">
        <v>-4.6143999999999998</v>
      </c>
      <c r="N64" s="188">
        <v>-6.0201000000000002</v>
      </c>
      <c r="O64" s="188">
        <v>-9.1216000000000008</v>
      </c>
    </row>
    <row r="65" spans="3:15" ht="15.75">
      <c r="C65" s="209">
        <v>43830</v>
      </c>
      <c r="D65" s="187">
        <v>0.39219999999999999</v>
      </c>
      <c r="E65" s="187">
        <v>0.4965</v>
      </c>
      <c r="F65" s="187">
        <v>0.60319999999999996</v>
      </c>
      <c r="G65" s="187">
        <v>0.69899999999999995</v>
      </c>
      <c r="H65" s="187">
        <v>0.96120000000000005</v>
      </c>
      <c r="I65" s="187">
        <v>1.2030000000000001</v>
      </c>
      <c r="J65" s="187">
        <v>1.4601999999999999</v>
      </c>
      <c r="K65" s="187">
        <v>1.4365000000000001</v>
      </c>
      <c r="L65" s="187">
        <v>1.4021999999999999</v>
      </c>
      <c r="M65" s="187">
        <v>2.4857999999999998</v>
      </c>
      <c r="N65" s="187">
        <v>3.944</v>
      </c>
      <c r="O65" s="187">
        <v>5.9242999999999997</v>
      </c>
    </row>
    <row r="66" spans="3:15" ht="15.75">
      <c r="C66" s="209">
        <v>43861</v>
      </c>
      <c r="D66" s="188">
        <v>0.39029999999999998</v>
      </c>
      <c r="E66" s="188">
        <v>0.5726</v>
      </c>
      <c r="F66" s="188">
        <v>0.94599999999999995</v>
      </c>
      <c r="G66" s="188">
        <v>1.2639</v>
      </c>
      <c r="H66" s="188">
        <v>1.5812999999999999</v>
      </c>
      <c r="I66" s="188">
        <v>0.53569999999999995</v>
      </c>
      <c r="J66" s="188">
        <v>0.68530000000000002</v>
      </c>
      <c r="K66" s="188">
        <v>1.0546</v>
      </c>
      <c r="L66" s="188">
        <v>1.2137</v>
      </c>
      <c r="M66" s="188">
        <v>2.0500000000000001E-2</v>
      </c>
      <c r="N66" s="188">
        <v>-1.3691</v>
      </c>
      <c r="O66" s="188">
        <v>-2.1753</v>
      </c>
    </row>
    <row r="67" spans="3:15" ht="15.75">
      <c r="C67" s="209">
        <v>43889</v>
      </c>
      <c r="D67" s="187">
        <v>0.2994</v>
      </c>
      <c r="E67" s="187">
        <v>0.59689999999999999</v>
      </c>
      <c r="F67" s="187">
        <v>1.026</v>
      </c>
      <c r="G67" s="187">
        <v>1.0971</v>
      </c>
      <c r="H67" s="187">
        <v>0.60899999999999999</v>
      </c>
      <c r="I67" s="187">
        <v>0.68510000000000004</v>
      </c>
      <c r="J67" s="187">
        <v>0.77549999999999997</v>
      </c>
      <c r="K67" s="187">
        <v>0.86980000000000002</v>
      </c>
      <c r="L67" s="187">
        <v>0.76259999999999994</v>
      </c>
      <c r="M67" s="187">
        <v>0.378</v>
      </c>
      <c r="N67" s="187">
        <v>-8.7400000000000005E-2</v>
      </c>
      <c r="O67" s="187">
        <v>-0.8589</v>
      </c>
    </row>
    <row r="68" spans="3:15" ht="15.75">
      <c r="C68" s="209">
        <v>43921</v>
      </c>
      <c r="D68" s="188">
        <v>0.46629999999999999</v>
      </c>
      <c r="E68" s="188">
        <v>1.2262</v>
      </c>
      <c r="F68" s="188">
        <v>1.1797</v>
      </c>
      <c r="G68" s="188">
        <v>4.24E-2</v>
      </c>
      <c r="H68" s="188">
        <v>-3.0339</v>
      </c>
      <c r="I68" s="188">
        <v>-1.2118</v>
      </c>
      <c r="J68" s="188">
        <v>-1.9536</v>
      </c>
      <c r="K68" s="188">
        <v>-3.7530000000000001</v>
      </c>
      <c r="L68" s="188">
        <v>-8.6904000000000003</v>
      </c>
      <c r="M68" s="188">
        <v>-12.7325</v>
      </c>
      <c r="N68" s="188">
        <v>-16.4572</v>
      </c>
      <c r="O68" s="188">
        <v>-25.0716</v>
      </c>
    </row>
    <row r="69" spans="3:15" ht="15.75">
      <c r="C69" s="209">
        <v>43951</v>
      </c>
      <c r="D69" s="187">
        <v>0.35589999999999999</v>
      </c>
      <c r="E69" s="187">
        <v>0.63819999999999999</v>
      </c>
      <c r="F69" s="187">
        <v>1.2805</v>
      </c>
      <c r="G69" s="187">
        <v>1.7723</v>
      </c>
      <c r="H69" s="187">
        <v>2.0076000000000001</v>
      </c>
      <c r="I69" s="187">
        <v>0.57189999999999996</v>
      </c>
      <c r="J69" s="187">
        <v>0.77910000000000001</v>
      </c>
      <c r="K69" s="187">
        <v>1.0752999999999999</v>
      </c>
      <c r="L69" s="187">
        <v>1.8460000000000001</v>
      </c>
      <c r="M69" s="187">
        <v>1.7416</v>
      </c>
      <c r="N69" s="187">
        <v>1.7702</v>
      </c>
      <c r="O69" s="187">
        <v>5.4438000000000004</v>
      </c>
    </row>
    <row r="70" spans="3:15" ht="15.75">
      <c r="C70" s="209">
        <v>43980</v>
      </c>
      <c r="D70" s="188">
        <v>0.34360000000000002</v>
      </c>
      <c r="E70" s="188">
        <v>0.68620000000000003</v>
      </c>
      <c r="F70" s="188">
        <v>1.3023</v>
      </c>
      <c r="G70" s="188">
        <v>2.0085000000000002</v>
      </c>
      <c r="H70" s="188">
        <v>3.3685</v>
      </c>
      <c r="I70" s="188">
        <v>1.7544999999999999</v>
      </c>
      <c r="J70" s="188">
        <v>2.9327999999999999</v>
      </c>
      <c r="K70" s="188">
        <v>3.5087000000000002</v>
      </c>
      <c r="L70" s="188">
        <v>1.9818</v>
      </c>
      <c r="M70" s="188">
        <v>1.2601</v>
      </c>
      <c r="N70" s="188">
        <v>0.44280000000000003</v>
      </c>
      <c r="O70" s="188">
        <v>-4.5651999999999999</v>
      </c>
    </row>
    <row r="71" spans="3:15" ht="15.75">
      <c r="C71" s="209">
        <v>44012</v>
      </c>
      <c r="D71" s="187">
        <v>0.23619999999999999</v>
      </c>
      <c r="E71" s="187">
        <v>0.49280000000000002</v>
      </c>
      <c r="F71" s="187">
        <v>0.69499999999999995</v>
      </c>
      <c r="G71" s="187">
        <v>1.0068999999999999</v>
      </c>
      <c r="H71" s="187">
        <v>1.9105000000000001</v>
      </c>
      <c r="I71" s="187">
        <v>0.98939999999999995</v>
      </c>
      <c r="J71" s="187">
        <v>1.1841999999999999</v>
      </c>
      <c r="K71" s="187">
        <v>1.5579000000000001</v>
      </c>
      <c r="L71" s="187">
        <v>2.4241999999999999</v>
      </c>
      <c r="M71" s="187">
        <v>3.2905000000000002</v>
      </c>
      <c r="N71" s="187">
        <v>4.1763000000000003</v>
      </c>
      <c r="O71" s="187">
        <v>5.9442000000000004</v>
      </c>
    </row>
    <row r="72" spans="3:15" ht="15.75">
      <c r="C72" s="209">
        <v>44043</v>
      </c>
      <c r="D72" s="188">
        <v>0.20569999999999999</v>
      </c>
      <c r="E72" s="188">
        <v>0.35449999999999998</v>
      </c>
      <c r="F72" s="188">
        <v>0.89</v>
      </c>
      <c r="G72" s="188">
        <v>1.5293000000000001</v>
      </c>
      <c r="H72" s="188">
        <v>2.6778</v>
      </c>
      <c r="I72" s="188">
        <v>0.93530000000000002</v>
      </c>
      <c r="J72" s="188">
        <v>1.2493000000000001</v>
      </c>
      <c r="K72" s="188">
        <v>2.6806999999999999</v>
      </c>
      <c r="L72" s="188">
        <v>6.3898000000000001</v>
      </c>
      <c r="M72" s="188">
        <v>9.2649000000000008</v>
      </c>
      <c r="N72" s="188">
        <v>12.0792</v>
      </c>
      <c r="O72" s="188">
        <v>17.864100000000001</v>
      </c>
    </row>
    <row r="73" spans="3:15" ht="15.75">
      <c r="C73" s="209">
        <v>44074</v>
      </c>
      <c r="D73" s="187">
        <v>0.13320000000000001</v>
      </c>
      <c r="E73" s="187">
        <v>7.7600000000000002E-2</v>
      </c>
      <c r="F73" s="187">
        <v>-0.35720000000000002</v>
      </c>
      <c r="G73" s="187">
        <v>-1.1631</v>
      </c>
      <c r="H73" s="187">
        <v>-2.7921999999999998</v>
      </c>
      <c r="I73" s="187">
        <v>1.0319</v>
      </c>
      <c r="J73" s="187">
        <v>0.32100000000000001</v>
      </c>
      <c r="K73" s="187">
        <v>-1.1295999999999999</v>
      </c>
      <c r="L73" s="187">
        <v>-2.9373</v>
      </c>
      <c r="M73" s="187">
        <v>-4.5336999999999996</v>
      </c>
      <c r="N73" s="187">
        <v>-6.2248999999999999</v>
      </c>
      <c r="O73" s="187">
        <v>-9.5838999999999999</v>
      </c>
    </row>
    <row r="74" spans="3:15" ht="15.75">
      <c r="C74" s="209">
        <v>44104</v>
      </c>
      <c r="D74" s="188">
        <v>0.15060000000000001</v>
      </c>
      <c r="E74" s="188">
        <v>7.9399999999999998E-2</v>
      </c>
      <c r="F74" s="188">
        <v>-0.46650000000000003</v>
      </c>
      <c r="G74" s="188">
        <v>-1.1373</v>
      </c>
      <c r="H74" s="188">
        <v>-2.101</v>
      </c>
      <c r="I74" s="188">
        <v>1.77E-2</v>
      </c>
      <c r="J74" s="188">
        <v>-0.56740000000000002</v>
      </c>
      <c r="K74" s="188">
        <v>-1.1244000000000001</v>
      </c>
      <c r="L74" s="188">
        <v>-2.3647999999999998</v>
      </c>
      <c r="M74" s="188">
        <v>-3.3931</v>
      </c>
      <c r="N74" s="188">
        <v>-4.2992999999999997</v>
      </c>
      <c r="O74" s="188">
        <v>-6.0364000000000004</v>
      </c>
    </row>
    <row r="75" spans="3:15" ht="15.75">
      <c r="C75" s="209">
        <v>44134</v>
      </c>
      <c r="D75" s="187">
        <v>0.2021</v>
      </c>
      <c r="E75" s="187">
        <v>-6.0999999999999999E-2</v>
      </c>
      <c r="F75" s="187">
        <v>-0.70909999999999995</v>
      </c>
      <c r="G75" s="187">
        <v>-0.85550000000000004</v>
      </c>
      <c r="H75" s="187">
        <v>-0.4113</v>
      </c>
      <c r="I75" s="187">
        <v>3.7499999999999999E-2</v>
      </c>
      <c r="J75" s="187">
        <v>-0.2712</v>
      </c>
      <c r="K75" s="187">
        <v>-0.36859999999999998</v>
      </c>
      <c r="L75" s="187">
        <v>-0.14169999999999999</v>
      </c>
      <c r="M75" s="187">
        <v>0.25929999999999997</v>
      </c>
      <c r="N75" s="187">
        <v>0.68310000000000004</v>
      </c>
      <c r="O75" s="187">
        <v>1.536</v>
      </c>
    </row>
    <row r="76" spans="3:15" ht="15.75">
      <c r="C76" s="209">
        <v>44165</v>
      </c>
      <c r="D76" s="188">
        <v>0.13969999999999999</v>
      </c>
      <c r="E76" s="188">
        <v>0.43030000000000002</v>
      </c>
      <c r="F76" s="188">
        <v>0.46089999999999998</v>
      </c>
      <c r="G76" s="188">
        <v>0.39489999999999997</v>
      </c>
      <c r="H76" s="188">
        <v>0.57350000000000001</v>
      </c>
      <c r="I76" s="188">
        <v>1.2527999999999999</v>
      </c>
      <c r="J76" s="188">
        <v>1.3571</v>
      </c>
      <c r="K76" s="188">
        <v>1.7729999999999999</v>
      </c>
      <c r="L76" s="188">
        <v>2.6758999999999999</v>
      </c>
      <c r="M76" s="188">
        <v>3.0920999999999998</v>
      </c>
      <c r="N76" s="188">
        <v>3.3717999999999999</v>
      </c>
      <c r="O76" s="188">
        <v>3.8405999999999998</v>
      </c>
    </row>
    <row r="77" spans="3:15" ht="15.75">
      <c r="C77" s="209">
        <v>44196</v>
      </c>
      <c r="D77" s="187">
        <v>0.18390000000000001</v>
      </c>
      <c r="E77" s="187">
        <v>0.69879999999999998</v>
      </c>
      <c r="F77" s="187">
        <v>1.9665999999999999</v>
      </c>
      <c r="G77" s="187">
        <v>3.5347</v>
      </c>
      <c r="H77" s="187">
        <v>6.1944999999999997</v>
      </c>
      <c r="I77" s="187">
        <v>1.734</v>
      </c>
      <c r="J77" s="187">
        <v>2.5636999999999999</v>
      </c>
      <c r="K77" s="187">
        <v>4.2885</v>
      </c>
      <c r="L77" s="187">
        <v>7.5362</v>
      </c>
      <c r="M77" s="187">
        <v>9.6222999999999992</v>
      </c>
      <c r="N77" s="187">
        <v>11.358000000000001</v>
      </c>
      <c r="O77" s="187">
        <v>14.713699999999999</v>
      </c>
    </row>
    <row r="78" spans="3:15" ht="15.75">
      <c r="C78" s="209">
        <v>44225</v>
      </c>
      <c r="D78" s="188">
        <v>0.13969999999999999</v>
      </c>
      <c r="E78" s="188">
        <v>-0.13489999999999999</v>
      </c>
      <c r="F78" s="188">
        <v>-0.86950000000000005</v>
      </c>
      <c r="G78" s="188">
        <v>-1.5765</v>
      </c>
      <c r="H78" s="188">
        <v>-2.6682000000000001</v>
      </c>
      <c r="I78" s="188">
        <v>0.1459</v>
      </c>
      <c r="J78" s="188">
        <v>-0.2472</v>
      </c>
      <c r="K78" s="188">
        <v>-0.82140000000000002</v>
      </c>
      <c r="L78" s="188">
        <v>-1.5246999999999999</v>
      </c>
      <c r="M78" s="188">
        <v>-2.1293000000000002</v>
      </c>
      <c r="N78" s="188">
        <v>-2.8119000000000001</v>
      </c>
      <c r="O78" s="188">
        <v>-4.2874999999999996</v>
      </c>
    </row>
    <row r="79" spans="3:15" ht="15.75">
      <c r="C79" s="209">
        <v>44253</v>
      </c>
      <c r="D79" s="187">
        <v>9.4100000000000003E-2</v>
      </c>
      <c r="E79" s="187">
        <v>-0.24310000000000001</v>
      </c>
      <c r="F79" s="187">
        <v>-1.1538999999999999</v>
      </c>
      <c r="G79" s="187">
        <v>-2.3386999999999998</v>
      </c>
      <c r="H79" s="187">
        <v>-4.5038</v>
      </c>
      <c r="I79" s="187">
        <v>-0.47799999999999998</v>
      </c>
      <c r="J79" s="187">
        <v>-1.1908000000000001</v>
      </c>
      <c r="K79" s="187">
        <v>-2.2164000000000001</v>
      </c>
      <c r="L79" s="187">
        <v>-2.8155999999999999</v>
      </c>
      <c r="M79" s="187">
        <v>-2.6589999999999998</v>
      </c>
      <c r="N79" s="187">
        <v>-2.6863000000000001</v>
      </c>
      <c r="O79" s="187">
        <v>-3.1873</v>
      </c>
    </row>
    <row r="80" spans="3:15" ht="15.75">
      <c r="C80" s="209">
        <v>44283</v>
      </c>
      <c r="D80" s="188">
        <v>9.7699999999999995E-2</v>
      </c>
      <c r="E80" s="188">
        <v>-0.2883</v>
      </c>
      <c r="F80" s="188">
        <v>-0.82979999999999998</v>
      </c>
      <c r="G80" s="188">
        <v>-1.6007</v>
      </c>
      <c r="H80" s="188">
        <v>-3.3910999999999998</v>
      </c>
      <c r="I80" s="188">
        <v>0.28810000000000002</v>
      </c>
      <c r="J80" s="188">
        <v>-3.5499999999999997E-2</v>
      </c>
      <c r="K80" s="188">
        <v>-0.57569999999999999</v>
      </c>
      <c r="L80" s="188">
        <v>-1.2887</v>
      </c>
      <c r="M80" s="188">
        <v>-1.5821000000000001</v>
      </c>
      <c r="N80" s="188">
        <v>-1.8863000000000001</v>
      </c>
      <c r="O80" s="188">
        <v>-2.7557</v>
      </c>
    </row>
    <row r="81" spans="3:15" ht="15.75">
      <c r="C81" s="209">
        <v>44316</v>
      </c>
      <c r="D81" s="187">
        <v>0.23369999999999999</v>
      </c>
      <c r="E81" s="187">
        <v>0.38319999999999999</v>
      </c>
      <c r="F81" s="187">
        <v>0.86560000000000004</v>
      </c>
      <c r="G81" s="187">
        <v>1.3615999999999999</v>
      </c>
      <c r="H81" s="187">
        <v>2.0442</v>
      </c>
      <c r="I81" s="187">
        <v>1.3491</v>
      </c>
      <c r="J81" s="187">
        <v>1.8907</v>
      </c>
      <c r="K81" s="187">
        <v>1.4773000000000001</v>
      </c>
      <c r="L81" s="187">
        <v>0.50139999999999996</v>
      </c>
      <c r="M81" s="187">
        <v>0.50329999999999997</v>
      </c>
      <c r="N81" s="187">
        <v>0.37159999999999999</v>
      </c>
      <c r="O81" s="187">
        <v>-1.8254999999999999</v>
      </c>
    </row>
    <row r="82" spans="3:15" ht="15.75">
      <c r="C82" s="209">
        <v>44347</v>
      </c>
      <c r="D82" s="188">
        <v>0.2576</v>
      </c>
      <c r="E82" s="188">
        <v>4.7800000000000002E-2</v>
      </c>
      <c r="F82" s="188">
        <v>-2.2800000000000001E-2</v>
      </c>
      <c r="G82" s="188">
        <v>0.2974</v>
      </c>
      <c r="H82" s="188">
        <v>0.98460000000000003</v>
      </c>
      <c r="I82" s="188">
        <v>0.87509999999999999</v>
      </c>
      <c r="J82" s="188">
        <v>0.75390000000000001</v>
      </c>
      <c r="K82" s="188">
        <v>0.46639999999999998</v>
      </c>
      <c r="L82" s="188">
        <v>0.46050000000000002</v>
      </c>
      <c r="M82" s="188">
        <v>1.2043999999999999</v>
      </c>
      <c r="N82" s="188">
        <v>2.3702999999999999</v>
      </c>
      <c r="O82" s="188">
        <v>4.7930000000000001</v>
      </c>
    </row>
    <row r="83" spans="3:15" ht="15.75">
      <c r="C83" s="209">
        <v>44377</v>
      </c>
      <c r="D83" s="187">
        <v>0.2777</v>
      </c>
      <c r="E83" s="187">
        <v>4.7E-2</v>
      </c>
      <c r="F83" s="187">
        <v>3.27E-2</v>
      </c>
      <c r="G83" s="187">
        <v>0.2072</v>
      </c>
      <c r="H83" s="187">
        <v>0.70109999999999995</v>
      </c>
      <c r="I83" s="187">
        <v>-0.31659999999999999</v>
      </c>
      <c r="J83" s="187">
        <v>-0.59870000000000001</v>
      </c>
      <c r="K83" s="187">
        <v>-8.8999999999999999E-3</v>
      </c>
      <c r="L83" s="187">
        <v>1.1807000000000001</v>
      </c>
      <c r="M83" s="187">
        <v>1.2205999999999999</v>
      </c>
      <c r="N83" s="187">
        <v>1.0722</v>
      </c>
      <c r="O83" s="187">
        <v>2.2900999999999998</v>
      </c>
    </row>
    <row r="84" spans="3:15" ht="15.75">
      <c r="C84" s="209">
        <v>44407</v>
      </c>
      <c r="D84" s="188">
        <v>0.30409999999999998</v>
      </c>
      <c r="E84" s="188">
        <v>-8.7599999999999997E-2</v>
      </c>
      <c r="F84" s="188">
        <v>-0.64870000000000005</v>
      </c>
      <c r="G84" s="188">
        <v>-1.1696</v>
      </c>
      <c r="H84" s="188">
        <v>-1.8887</v>
      </c>
      <c r="I84" s="188">
        <v>-0.1782</v>
      </c>
      <c r="J84" s="188">
        <v>-0.32550000000000001</v>
      </c>
      <c r="K84" s="188">
        <v>-0.57320000000000004</v>
      </c>
      <c r="L84" s="188">
        <v>-1.2352000000000001</v>
      </c>
      <c r="M84" s="188">
        <v>-1.5337000000000001</v>
      </c>
      <c r="N84" s="188">
        <v>-1.4376</v>
      </c>
      <c r="O84" s="188">
        <v>-0.5091</v>
      </c>
    </row>
    <row r="85" spans="3:15" ht="15.75">
      <c r="C85" s="209">
        <v>44439</v>
      </c>
      <c r="D85" s="187">
        <v>0.44069999999999998</v>
      </c>
      <c r="E85" s="187">
        <v>0.1246</v>
      </c>
      <c r="F85" s="187">
        <v>-0.51270000000000004</v>
      </c>
      <c r="G85" s="187">
        <v>-1.3636999999999999</v>
      </c>
      <c r="H85" s="187">
        <v>-3.4188999999999998</v>
      </c>
      <c r="I85" s="187">
        <v>0.26400000000000001</v>
      </c>
      <c r="J85" s="187">
        <v>3.3799999999999997E-2</v>
      </c>
      <c r="K85" s="187">
        <v>-0.4249</v>
      </c>
      <c r="L85" s="187">
        <v>-1.671</v>
      </c>
      <c r="M85" s="187">
        <v>-3.0367000000000002</v>
      </c>
      <c r="N85" s="187">
        <v>-4.4154999999999998</v>
      </c>
      <c r="O85" s="187">
        <v>-7.0410000000000004</v>
      </c>
    </row>
    <row r="86" spans="3:15" ht="15.75">
      <c r="C86" s="209">
        <v>44469</v>
      </c>
      <c r="D86" s="188">
        <v>0.4506</v>
      </c>
      <c r="E86" s="188">
        <v>0.1399</v>
      </c>
      <c r="F86" s="188">
        <v>-0.52370000000000005</v>
      </c>
      <c r="G86" s="188">
        <v>-1.087</v>
      </c>
      <c r="H86" s="188">
        <v>-1.958</v>
      </c>
      <c r="I86" s="188">
        <v>1.0973999999999999</v>
      </c>
      <c r="J86" s="188">
        <v>0.83919999999999995</v>
      </c>
      <c r="K86" s="188">
        <v>0.23369999999999999</v>
      </c>
      <c r="L86" s="188">
        <v>-1.2592000000000001</v>
      </c>
      <c r="M86" s="188">
        <v>-2.3414000000000001</v>
      </c>
      <c r="N86" s="188">
        <v>-3.0331999999999999</v>
      </c>
      <c r="O86" s="188">
        <v>-3.8410000000000002</v>
      </c>
    </row>
    <row r="87" spans="3:15" ht="15.75">
      <c r="C87" s="209">
        <v>44498</v>
      </c>
      <c r="D87" s="187">
        <v>0.27450000000000002</v>
      </c>
      <c r="E87" s="187">
        <v>-1.8443000000000001</v>
      </c>
      <c r="F87" s="187">
        <v>-3.4992999999999999</v>
      </c>
      <c r="G87" s="187">
        <v>-4.2179000000000002</v>
      </c>
      <c r="H87" s="187">
        <v>-5.1608000000000001</v>
      </c>
      <c r="I87" s="187">
        <v>-1.466</v>
      </c>
      <c r="J87" s="187">
        <v>-1.6075999999999999</v>
      </c>
      <c r="K87" s="187">
        <v>-1.9228000000000001</v>
      </c>
      <c r="L87" s="187">
        <v>-3.3828999999999998</v>
      </c>
      <c r="M87" s="187">
        <v>-4.8681999999999999</v>
      </c>
      <c r="N87" s="187">
        <v>-6.3124000000000002</v>
      </c>
      <c r="O87" s="187">
        <v>-9.1145999999999994</v>
      </c>
    </row>
    <row r="88" spans="3:15" ht="15.75">
      <c r="C88" s="209">
        <v>44530</v>
      </c>
      <c r="D88" s="188">
        <v>0.67689999999999995</v>
      </c>
      <c r="E88" s="188">
        <v>1.0851999999999999</v>
      </c>
      <c r="F88" s="188">
        <v>1.8177000000000001</v>
      </c>
      <c r="G88" s="188">
        <v>2.6747999999999998</v>
      </c>
      <c r="H88" s="188">
        <v>4.4508000000000001</v>
      </c>
      <c r="I88" s="188">
        <v>2.5093999999999999</v>
      </c>
      <c r="J88" s="188">
        <v>2.7269999999999999</v>
      </c>
      <c r="K88" s="188">
        <v>3.3921999999999999</v>
      </c>
      <c r="L88" s="188">
        <v>5.3011999999999997</v>
      </c>
      <c r="M88" s="188">
        <v>6.0852000000000004</v>
      </c>
      <c r="N88" s="188">
        <v>6.0914000000000001</v>
      </c>
      <c r="O88" s="188">
        <v>5.2512999999999996</v>
      </c>
    </row>
    <row r="89" spans="3:15" ht="15.75">
      <c r="C89" s="209">
        <v>44561</v>
      </c>
      <c r="D89" s="187">
        <v>0.85940000000000005</v>
      </c>
      <c r="E89" s="187">
        <v>1.0549999999999999</v>
      </c>
      <c r="F89" s="187">
        <v>2.1347</v>
      </c>
      <c r="G89" s="187">
        <v>3.2299000000000002</v>
      </c>
      <c r="H89" s="187">
        <v>4.3986999999999998</v>
      </c>
      <c r="I89" s="187">
        <v>0.82909999999999995</v>
      </c>
      <c r="J89" s="187">
        <v>1.1195999999999999</v>
      </c>
      <c r="K89" s="187">
        <v>1.2184999999999999</v>
      </c>
      <c r="L89" s="187">
        <v>-0.1585</v>
      </c>
      <c r="M89" s="187">
        <v>-1.4924999999999999</v>
      </c>
      <c r="N89" s="187">
        <v>-2.2826</v>
      </c>
      <c r="O89" s="187">
        <v>-3.1375999999999999</v>
      </c>
    </row>
    <row r="90" spans="3:15" ht="15.75">
      <c r="C90" s="209">
        <v>44592</v>
      </c>
      <c r="D90" s="188">
        <v>0.72789999999999999</v>
      </c>
      <c r="E90" s="188">
        <v>0.4859</v>
      </c>
      <c r="F90" s="188">
        <v>-0.23910000000000001</v>
      </c>
      <c r="G90" s="188">
        <v>-0.85580000000000001</v>
      </c>
      <c r="H90" s="188">
        <v>-1.6823999999999999</v>
      </c>
      <c r="I90" s="188">
        <v>5.1700000000000003E-2</v>
      </c>
      <c r="J90" s="188">
        <v>-2.41E-2</v>
      </c>
      <c r="K90" s="188">
        <v>-0.49249999999999999</v>
      </c>
      <c r="L90" s="188">
        <v>-1.7075</v>
      </c>
      <c r="M90" s="188">
        <v>-2.3944000000000001</v>
      </c>
      <c r="N90" s="188">
        <v>-2.9224000000000001</v>
      </c>
      <c r="O90" s="188">
        <v>-3.9260000000000002</v>
      </c>
    </row>
    <row r="91" spans="3:15" ht="15.75">
      <c r="C91" s="209">
        <v>44617</v>
      </c>
      <c r="D91" s="187">
        <v>0.77939999999999998</v>
      </c>
      <c r="E91" s="187">
        <v>0.67169999999999996</v>
      </c>
      <c r="F91" s="187">
        <v>0.50600000000000001</v>
      </c>
      <c r="G91" s="187">
        <v>0.50560000000000005</v>
      </c>
      <c r="H91" s="187">
        <v>0.37380000000000002</v>
      </c>
      <c r="I91" s="187">
        <v>1.2561</v>
      </c>
      <c r="J91" s="187">
        <v>0.9073</v>
      </c>
      <c r="K91" s="187">
        <v>0.2989</v>
      </c>
      <c r="L91" s="187">
        <v>-0.2742</v>
      </c>
      <c r="M91" s="187">
        <v>-0.44679999999999997</v>
      </c>
      <c r="N91" s="187">
        <v>-0.58099999999999996</v>
      </c>
      <c r="O91" s="187">
        <v>-0.84960000000000002</v>
      </c>
    </row>
    <row r="92" spans="3:15" ht="15.75">
      <c r="C92" s="209">
        <v>44651</v>
      </c>
      <c r="D92" s="188">
        <v>0.94279999999999997</v>
      </c>
      <c r="E92" s="188">
        <v>0.88670000000000004</v>
      </c>
      <c r="F92" s="188">
        <v>0.84930000000000005</v>
      </c>
      <c r="G92" s="188">
        <v>0.83950000000000002</v>
      </c>
      <c r="H92" s="188">
        <v>0.82530000000000003</v>
      </c>
      <c r="I92" s="188">
        <v>2.5392000000000001</v>
      </c>
      <c r="J92" s="188">
        <v>2.7993000000000001</v>
      </c>
      <c r="K92" s="188">
        <v>3.3849</v>
      </c>
      <c r="L92" s="188">
        <v>3.9752000000000001</v>
      </c>
      <c r="M92" s="188">
        <v>4.0183999999999997</v>
      </c>
      <c r="N92" s="188">
        <v>3.9965000000000002</v>
      </c>
      <c r="O92" s="188">
        <v>3.9359000000000002</v>
      </c>
    </row>
    <row r="93" spans="3:15" ht="15.75">
      <c r="C93" s="209">
        <v>44652</v>
      </c>
      <c r="D93" s="187">
        <v>0.8216</v>
      </c>
      <c r="E93" s="187">
        <v>0.60599999999999998</v>
      </c>
      <c r="F93" s="187">
        <v>-0.17449999999999999</v>
      </c>
      <c r="G93" s="187">
        <v>-1.0357000000000001</v>
      </c>
      <c r="H93" s="187">
        <v>-2.3437999999999999</v>
      </c>
      <c r="I93" s="187">
        <v>1.5073000000000001</v>
      </c>
      <c r="J93" s="187">
        <v>1.0086999999999999</v>
      </c>
      <c r="K93" s="187">
        <v>0.57779999999999998</v>
      </c>
      <c r="L93" s="187">
        <v>0.45100000000000001</v>
      </c>
      <c r="M93" s="187">
        <v>-0.17230000000000001</v>
      </c>
      <c r="N93" s="187">
        <v>-1.2134</v>
      </c>
      <c r="O93" s="187">
        <v>-3.5983000000000001</v>
      </c>
    </row>
    <row r="94" spans="3:15" ht="15.75">
      <c r="C94" s="209">
        <v>44712</v>
      </c>
      <c r="D94" s="188">
        <v>1.0278</v>
      </c>
      <c r="E94" s="188">
        <v>0.79549999999999998</v>
      </c>
      <c r="F94" s="188">
        <v>0.6038</v>
      </c>
      <c r="G94" s="188">
        <v>0.30759999999999998</v>
      </c>
      <c r="H94" s="188">
        <v>-0.52759999999999996</v>
      </c>
      <c r="I94" s="188">
        <v>0.85209999999999997</v>
      </c>
      <c r="J94" s="188">
        <v>0.94910000000000005</v>
      </c>
      <c r="K94" s="188">
        <v>1.0911999999999999</v>
      </c>
      <c r="L94" s="188">
        <v>1.1807000000000001</v>
      </c>
      <c r="M94" s="188">
        <v>1.1795</v>
      </c>
      <c r="N94" s="188">
        <v>1.2085999999999999</v>
      </c>
      <c r="O94" s="188">
        <v>1.3442000000000001</v>
      </c>
    </row>
    <row r="95" spans="3:15" ht="15.75">
      <c r="C95" s="209">
        <v>44713</v>
      </c>
      <c r="D95" s="187">
        <v>1.0341</v>
      </c>
      <c r="E95" s="187">
        <v>0.65559999999999996</v>
      </c>
      <c r="F95" s="187">
        <v>0.28050000000000003</v>
      </c>
      <c r="G95" s="187">
        <v>-0.1133</v>
      </c>
      <c r="H95" s="187">
        <v>-1.0837000000000001</v>
      </c>
      <c r="I95" s="187">
        <v>0.47249999999999998</v>
      </c>
      <c r="J95" s="187">
        <v>0.39340000000000003</v>
      </c>
      <c r="K95" s="187">
        <v>0.21110000000000001</v>
      </c>
      <c r="L95" s="187">
        <v>-0.61419999999999997</v>
      </c>
      <c r="M95" s="187">
        <v>-1.748</v>
      </c>
      <c r="N95" s="187">
        <v>-2.9462999999999999</v>
      </c>
      <c r="O95" s="187">
        <v>-5.3262</v>
      </c>
    </row>
    <row r="96" spans="3:15" ht="15.75">
      <c r="C96" s="209">
        <v>44771</v>
      </c>
      <c r="D96" s="188">
        <v>1.0524</v>
      </c>
      <c r="E96" s="188">
        <v>1.1175999999999999</v>
      </c>
      <c r="F96" s="188">
        <v>1.1233</v>
      </c>
      <c r="G96" s="188">
        <v>1.2063999999999999</v>
      </c>
      <c r="H96" s="188">
        <v>1.5728</v>
      </c>
      <c r="I96" s="188">
        <v>-0.17299999999999999</v>
      </c>
      <c r="J96" s="188">
        <v>-0.35089999999999999</v>
      </c>
      <c r="K96" s="188">
        <v>-0.79459999999999997</v>
      </c>
      <c r="L96" s="188">
        <v>-1.9934000000000001</v>
      </c>
      <c r="M96" s="188">
        <v>-2.8856999999999999</v>
      </c>
      <c r="N96" s="188">
        <v>-3.5855999999999999</v>
      </c>
      <c r="O96" s="188">
        <v>-4.8166000000000002</v>
      </c>
    </row>
    <row r="97" spans="3:15" ht="16.5" customHeight="1">
      <c r="C97" s="209">
        <v>44804</v>
      </c>
      <c r="D97" s="187">
        <v>1.1929000000000001</v>
      </c>
      <c r="E97" s="187">
        <v>1.3463000000000001</v>
      </c>
      <c r="F97" s="187">
        <v>2.1303999999999998</v>
      </c>
      <c r="G97" s="187">
        <v>3.1414</v>
      </c>
      <c r="H97" s="187">
        <v>4.7580999999999998</v>
      </c>
      <c r="I97" s="187">
        <v>-0.3629</v>
      </c>
      <c r="J97" s="187">
        <v>0.16109999999999999</v>
      </c>
      <c r="K97" s="187">
        <v>0.9496</v>
      </c>
      <c r="L97" s="187">
        <v>2.0636999999999999</v>
      </c>
      <c r="M97" s="187">
        <v>3.6154999999999999</v>
      </c>
      <c r="N97" s="187">
        <v>5.4522000000000004</v>
      </c>
      <c r="O97" s="187">
        <v>9.3554999999999993</v>
      </c>
    </row>
    <row r="98" spans="3:15" ht="16.5" customHeight="1">
      <c r="C98" s="209">
        <v>44805</v>
      </c>
      <c r="D98" s="188">
        <v>1.1304000000000001</v>
      </c>
      <c r="E98" s="188">
        <v>1.1984999999999999</v>
      </c>
      <c r="F98" s="188">
        <v>1.6611</v>
      </c>
      <c r="G98" s="188">
        <v>1.7995000000000001</v>
      </c>
      <c r="H98" s="188">
        <v>1.7998000000000001</v>
      </c>
      <c r="I98" s="188">
        <v>0.62409999999999999</v>
      </c>
      <c r="J98" s="188">
        <v>0.48249999999999998</v>
      </c>
      <c r="K98" s="188">
        <v>0.57079999999999997</v>
      </c>
      <c r="L98" s="188">
        <v>2.0876000000000001</v>
      </c>
      <c r="M98" s="188">
        <v>3.6025999999999998</v>
      </c>
      <c r="N98" s="188">
        <v>4.9984000000000002</v>
      </c>
      <c r="O98" s="188">
        <v>7.7968000000000002</v>
      </c>
    </row>
    <row r="99" spans="3:15" ht="16.5" customHeight="1">
      <c r="C99" s="209">
        <v>44865</v>
      </c>
      <c r="D99" s="368">
        <v>1.0291999999999999</v>
      </c>
      <c r="E99" s="368">
        <v>0.88859999999999995</v>
      </c>
      <c r="F99" s="368">
        <v>0.7026</v>
      </c>
      <c r="G99" s="368">
        <v>0.84399999999999997</v>
      </c>
      <c r="H99" s="368">
        <v>1.4866999999999999</v>
      </c>
      <c r="I99" s="368">
        <v>1.7806999999999999</v>
      </c>
      <c r="J99" s="368">
        <v>1.8166</v>
      </c>
      <c r="K99" s="368">
        <v>1.4613</v>
      </c>
      <c r="L99" s="368">
        <v>0.38519999999999999</v>
      </c>
      <c r="M99" s="368">
        <v>-5.7799999999999997E-2</v>
      </c>
      <c r="N99" s="368">
        <v>-0.33090000000000003</v>
      </c>
      <c r="O99" s="368">
        <v>-0.82079999999999997</v>
      </c>
    </row>
    <row r="100" spans="3:15" ht="16.5" customHeight="1">
      <c r="C100" s="209">
        <v>44866</v>
      </c>
      <c r="D100" s="188">
        <v>1.0468999999999999</v>
      </c>
      <c r="E100" s="188">
        <v>0.28749999999999998</v>
      </c>
      <c r="F100" s="188">
        <v>-1.2858000000000001</v>
      </c>
      <c r="G100" s="188">
        <v>-2.3342000000000001</v>
      </c>
      <c r="H100" s="188">
        <v>-3.5905999999999998</v>
      </c>
      <c r="I100" s="188">
        <v>-0.77090000000000003</v>
      </c>
      <c r="J100" s="188">
        <v>-0.99360000000000004</v>
      </c>
      <c r="K100" s="188">
        <v>-0.83379999999999999</v>
      </c>
      <c r="L100" s="188">
        <v>-0.96809999999999996</v>
      </c>
      <c r="M100" s="188">
        <v>-1.5237000000000001</v>
      </c>
      <c r="N100" s="188">
        <v>-2.1027</v>
      </c>
      <c r="O100" s="188">
        <v>-3.2711999999999999</v>
      </c>
    </row>
    <row r="101" spans="3:15">
      <c r="C101" t="s">
        <v>241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62"/>
  <sheetViews>
    <sheetView showGridLines="0" showRowColHeaders="0" zoomScale="85" zoomScaleNormal="85" workbookViewId="0">
      <selection activeCell="O51" sqref="O51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86" t="s">
        <v>132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35"/>
      <c r="AU1" s="435"/>
      <c r="AV1" s="386" t="s">
        <v>131</v>
      </c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435"/>
      <c r="BK1" s="435"/>
      <c r="BL1" s="386" t="s">
        <v>131</v>
      </c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435"/>
      <c r="CA1" s="435"/>
      <c r="CB1" s="386" t="s">
        <v>131</v>
      </c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435"/>
      <c r="CQ1" s="435"/>
      <c r="CR1" s="386" t="s">
        <v>131</v>
      </c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435"/>
      <c r="DG1" s="435"/>
      <c r="DH1" s="386" t="s">
        <v>131</v>
      </c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435"/>
      <c r="DW1" s="435"/>
      <c r="DX1" s="386" t="s">
        <v>131</v>
      </c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435"/>
      <c r="EM1" s="435"/>
      <c r="EN1" s="386" t="s">
        <v>131</v>
      </c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435"/>
      <c r="FC1" s="435"/>
      <c r="FD1" s="386" t="s">
        <v>131</v>
      </c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386"/>
      <c r="FR1" s="435"/>
      <c r="FS1" s="435"/>
      <c r="FT1" s="386" t="s">
        <v>131</v>
      </c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386"/>
      <c r="GH1" s="435"/>
      <c r="GI1" s="435"/>
      <c r="GJ1" s="386" t="s">
        <v>131</v>
      </c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386"/>
      <c r="GX1" s="435"/>
      <c r="GY1" s="435"/>
      <c r="GZ1" s="386" t="s">
        <v>131</v>
      </c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386"/>
      <c r="HN1" s="435"/>
      <c r="HO1" s="435"/>
      <c r="HP1" s="386" t="s">
        <v>131</v>
      </c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386"/>
      <c r="ID1" s="435"/>
      <c r="IE1" s="435"/>
      <c r="IF1" s="386" t="s">
        <v>131</v>
      </c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386"/>
      <c r="IT1" s="435"/>
      <c r="IU1" s="435"/>
      <c r="IV1" s="386" t="s">
        <v>131</v>
      </c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386"/>
      <c r="JJ1" s="435"/>
      <c r="JK1" s="435"/>
      <c r="JL1" s="386" t="s">
        <v>131</v>
      </c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386"/>
      <c r="JZ1" s="435"/>
      <c r="KA1" s="435"/>
      <c r="KB1" s="386" t="s">
        <v>131</v>
      </c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386"/>
      <c r="KP1" s="435"/>
      <c r="KQ1" s="435"/>
      <c r="KR1" s="386" t="s">
        <v>131</v>
      </c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386"/>
      <c r="LF1" s="435"/>
      <c r="LG1" s="435"/>
      <c r="LH1" s="386" t="s">
        <v>131</v>
      </c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386"/>
      <c r="LV1" s="435"/>
      <c r="LW1" s="435"/>
      <c r="LX1" s="386" t="s">
        <v>131</v>
      </c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386"/>
      <c r="ML1" s="435"/>
      <c r="MM1" s="435"/>
      <c r="MN1" s="386" t="s">
        <v>131</v>
      </c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386"/>
      <c r="NB1" s="435"/>
      <c r="NC1" s="435"/>
      <c r="ND1" s="386" t="s">
        <v>131</v>
      </c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386"/>
      <c r="NR1" s="435"/>
      <c r="NS1" s="435"/>
      <c r="NT1" s="386" t="s">
        <v>131</v>
      </c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386"/>
      <c r="OH1" s="435"/>
      <c r="OI1" s="435"/>
      <c r="OJ1" s="386" t="s">
        <v>131</v>
      </c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386"/>
      <c r="OX1" s="435"/>
      <c r="OY1" s="435"/>
      <c r="OZ1" s="386" t="s">
        <v>131</v>
      </c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386"/>
      <c r="PN1" s="435"/>
      <c r="PO1" s="435"/>
      <c r="PP1" s="386" t="s">
        <v>131</v>
      </c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386"/>
      <c r="QD1" s="435"/>
      <c r="QE1" s="435"/>
      <c r="QF1" s="386" t="s">
        <v>131</v>
      </c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386"/>
      <c r="QT1" s="435"/>
      <c r="QU1" s="435"/>
      <c r="QV1" s="386" t="s">
        <v>131</v>
      </c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386"/>
      <c r="RJ1" s="435"/>
      <c r="RK1" s="435"/>
      <c r="RL1" s="386" t="s">
        <v>131</v>
      </c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386"/>
      <c r="RZ1" s="435"/>
      <c r="SA1" s="435"/>
      <c r="SB1" s="386" t="s">
        <v>131</v>
      </c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386"/>
      <c r="SP1" s="435"/>
      <c r="SQ1" s="435"/>
      <c r="SR1" s="386" t="s">
        <v>131</v>
      </c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386"/>
      <c r="TF1" s="435"/>
      <c r="TG1" s="435"/>
      <c r="TH1" s="386" t="s">
        <v>131</v>
      </c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386"/>
      <c r="TV1" s="435"/>
      <c r="TW1" s="435"/>
      <c r="TX1" s="386" t="s">
        <v>131</v>
      </c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386"/>
      <c r="UL1" s="435"/>
      <c r="UM1" s="435"/>
      <c r="UN1" s="386" t="s">
        <v>131</v>
      </c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386"/>
      <c r="VB1" s="435"/>
      <c r="VC1" s="435"/>
      <c r="VD1" s="386" t="s">
        <v>131</v>
      </c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386"/>
      <c r="VR1" s="435"/>
      <c r="VS1" s="435"/>
      <c r="VT1" s="386" t="s">
        <v>131</v>
      </c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386"/>
      <c r="WH1" s="435"/>
      <c r="WI1" s="435"/>
      <c r="WJ1" s="386" t="s">
        <v>131</v>
      </c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386"/>
      <c r="WX1" s="435"/>
      <c r="WY1" s="435"/>
      <c r="WZ1" s="386" t="s">
        <v>131</v>
      </c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386"/>
      <c r="XN1" s="435"/>
      <c r="XO1" s="435"/>
      <c r="XP1" s="386" t="s">
        <v>131</v>
      </c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386"/>
      <c r="YD1" s="435"/>
      <c r="YE1" s="435"/>
      <c r="YF1" s="386" t="s">
        <v>131</v>
      </c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386"/>
      <c r="YT1" s="435"/>
      <c r="YU1" s="435"/>
      <c r="YV1" s="386" t="s">
        <v>131</v>
      </c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386"/>
      <c r="ZJ1" s="435"/>
      <c r="ZK1" s="435"/>
      <c r="ZL1" s="386" t="s">
        <v>131</v>
      </c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386"/>
      <c r="ZZ1" s="435"/>
      <c r="AAA1" s="435"/>
      <c r="AAB1" s="386" t="s">
        <v>131</v>
      </c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386"/>
      <c r="AAP1" s="435"/>
      <c r="AAQ1" s="435"/>
      <c r="AAR1" s="386" t="s">
        <v>131</v>
      </c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386"/>
      <c r="ABF1" s="435"/>
      <c r="ABG1" s="435"/>
      <c r="ABH1" s="386" t="s">
        <v>131</v>
      </c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386"/>
      <c r="ABV1" s="435"/>
      <c r="ABW1" s="435"/>
      <c r="ABX1" s="386" t="s">
        <v>131</v>
      </c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386"/>
      <c r="ACL1" s="435"/>
      <c r="ACM1" s="435"/>
      <c r="ACN1" s="386" t="s">
        <v>131</v>
      </c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386"/>
      <c r="ADB1" s="435"/>
      <c r="ADC1" s="435"/>
      <c r="ADD1" s="386" t="s">
        <v>131</v>
      </c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386"/>
      <c r="ADR1" s="435"/>
      <c r="ADS1" s="435"/>
      <c r="ADT1" s="386" t="s">
        <v>131</v>
      </c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386"/>
      <c r="AEH1" s="435"/>
      <c r="AEI1" s="435"/>
      <c r="AEJ1" s="386" t="s">
        <v>131</v>
      </c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386"/>
      <c r="AEX1" s="435"/>
      <c r="AEY1" s="435"/>
      <c r="AEZ1" s="386" t="s">
        <v>131</v>
      </c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386"/>
      <c r="AFN1" s="435"/>
      <c r="AFO1" s="435"/>
      <c r="AFP1" s="386" t="s">
        <v>131</v>
      </c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386"/>
      <c r="AGD1" s="435"/>
      <c r="AGE1" s="435"/>
      <c r="AGF1" s="386" t="s">
        <v>131</v>
      </c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386"/>
      <c r="AGT1" s="435"/>
      <c r="AGU1" s="435"/>
      <c r="AGV1" s="386" t="s">
        <v>131</v>
      </c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386"/>
      <c r="AHJ1" s="435"/>
      <c r="AHK1" s="435"/>
      <c r="AHL1" s="386" t="s">
        <v>131</v>
      </c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386"/>
      <c r="AHZ1" s="435"/>
      <c r="AIA1" s="435"/>
      <c r="AIB1" s="386" t="s">
        <v>131</v>
      </c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386"/>
      <c r="AIP1" s="435"/>
      <c r="AIQ1" s="435"/>
      <c r="AIR1" s="386" t="s">
        <v>131</v>
      </c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386"/>
      <c r="AJF1" s="435"/>
      <c r="AJG1" s="435"/>
      <c r="AJH1" s="386" t="s">
        <v>131</v>
      </c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386"/>
      <c r="AJV1" s="435"/>
      <c r="AJW1" s="435"/>
      <c r="AJX1" s="386" t="s">
        <v>131</v>
      </c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386"/>
      <c r="AKL1" s="435"/>
      <c r="AKM1" s="435"/>
      <c r="AKN1" s="386" t="s">
        <v>131</v>
      </c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386"/>
      <c r="ALB1" s="435"/>
      <c r="ALC1" s="435"/>
      <c r="ALD1" s="386" t="s">
        <v>131</v>
      </c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386"/>
      <c r="ALR1" s="435"/>
      <c r="ALS1" s="435"/>
      <c r="ALT1" s="386" t="s">
        <v>131</v>
      </c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386"/>
      <c r="AMH1" s="435"/>
      <c r="AMI1" s="435"/>
      <c r="AMJ1" s="386" t="s">
        <v>131</v>
      </c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386"/>
      <c r="AMX1" s="435"/>
      <c r="AMY1" s="435"/>
      <c r="AMZ1" s="386" t="s">
        <v>131</v>
      </c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386"/>
      <c r="ANN1" s="435"/>
      <c r="ANO1" s="435"/>
      <c r="ANP1" s="386" t="s">
        <v>131</v>
      </c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386"/>
      <c r="AOD1" s="435"/>
      <c r="AOE1" s="435"/>
      <c r="AOF1" s="386" t="s">
        <v>131</v>
      </c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386"/>
      <c r="AOT1" s="435"/>
      <c r="AOU1" s="435"/>
      <c r="AOV1" s="386" t="s">
        <v>131</v>
      </c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386"/>
      <c r="APJ1" s="435"/>
      <c r="APK1" s="435"/>
      <c r="APL1" s="386" t="s">
        <v>131</v>
      </c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386"/>
      <c r="APZ1" s="435"/>
      <c r="AQA1" s="435"/>
      <c r="AQB1" s="386" t="s">
        <v>131</v>
      </c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386"/>
      <c r="AQP1" s="435"/>
      <c r="AQQ1" s="435"/>
      <c r="AQR1" s="386" t="s">
        <v>131</v>
      </c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386"/>
      <c r="ARF1" s="435"/>
      <c r="ARG1" s="435"/>
      <c r="ARH1" s="386" t="s">
        <v>131</v>
      </c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386"/>
      <c r="ARV1" s="435"/>
      <c r="ARW1" s="435"/>
      <c r="ARX1" s="386" t="s">
        <v>131</v>
      </c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386"/>
      <c r="ASL1" s="435"/>
      <c r="ASM1" s="435"/>
      <c r="ASN1" s="386" t="s">
        <v>131</v>
      </c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386"/>
      <c r="ATB1" s="435"/>
      <c r="ATC1" s="435"/>
      <c r="ATD1" s="386" t="s">
        <v>131</v>
      </c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386"/>
      <c r="ATR1" s="435"/>
      <c r="ATS1" s="435"/>
      <c r="ATT1" s="386" t="s">
        <v>131</v>
      </c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386"/>
      <c r="AUH1" s="435"/>
      <c r="AUI1" s="435"/>
      <c r="AUJ1" s="386" t="s">
        <v>131</v>
      </c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386"/>
      <c r="AUX1" s="435"/>
      <c r="AUY1" s="435"/>
      <c r="AUZ1" s="386" t="s">
        <v>131</v>
      </c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386"/>
      <c r="AVN1" s="435"/>
      <c r="AVO1" s="435"/>
      <c r="AVP1" s="386" t="s">
        <v>131</v>
      </c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386"/>
      <c r="AWD1" s="435"/>
      <c r="AWE1" s="435"/>
      <c r="AWF1" s="386" t="s">
        <v>131</v>
      </c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386"/>
      <c r="AWT1" s="435"/>
      <c r="AWU1" s="435"/>
      <c r="AWV1" s="386" t="s">
        <v>131</v>
      </c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386"/>
      <c r="AXJ1" s="435"/>
      <c r="AXK1" s="435"/>
      <c r="AXL1" s="386" t="s">
        <v>131</v>
      </c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386"/>
      <c r="AXZ1" s="435"/>
      <c r="AYA1" s="435"/>
      <c r="AYB1" s="386" t="s">
        <v>131</v>
      </c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386"/>
      <c r="AYP1" s="435"/>
      <c r="AYQ1" s="435"/>
      <c r="AYR1" s="386" t="s">
        <v>131</v>
      </c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386"/>
      <c r="AZF1" s="435"/>
      <c r="AZG1" s="435"/>
      <c r="AZH1" s="386" t="s">
        <v>131</v>
      </c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386"/>
      <c r="AZV1" s="435"/>
      <c r="AZW1" s="435"/>
      <c r="AZX1" s="386" t="s">
        <v>131</v>
      </c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386"/>
      <c r="BAL1" s="435"/>
      <c r="BAM1" s="435"/>
      <c r="BAN1" s="386" t="s">
        <v>131</v>
      </c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386"/>
      <c r="BBB1" s="435"/>
      <c r="BBC1" s="435"/>
      <c r="BBD1" s="386" t="s">
        <v>131</v>
      </c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386"/>
      <c r="BBR1" s="435"/>
      <c r="BBS1" s="435"/>
      <c r="BBT1" s="386" t="s">
        <v>131</v>
      </c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386"/>
      <c r="BCH1" s="435"/>
      <c r="BCI1" s="435"/>
      <c r="BCJ1" s="386" t="s">
        <v>131</v>
      </c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386"/>
      <c r="BCX1" s="435"/>
      <c r="BCY1" s="435"/>
      <c r="BCZ1" s="386" t="s">
        <v>131</v>
      </c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386"/>
      <c r="BDN1" s="435"/>
      <c r="BDO1" s="435"/>
      <c r="BDP1" s="386" t="s">
        <v>131</v>
      </c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386"/>
      <c r="BED1" s="435"/>
      <c r="BEE1" s="435"/>
      <c r="BEF1" s="386" t="s">
        <v>131</v>
      </c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386"/>
      <c r="BET1" s="435"/>
      <c r="BEU1" s="435"/>
      <c r="BEV1" s="386" t="s">
        <v>131</v>
      </c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386"/>
      <c r="BFJ1" s="435"/>
      <c r="BFK1" s="435"/>
      <c r="BFL1" s="386" t="s">
        <v>131</v>
      </c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386"/>
      <c r="BFZ1" s="435"/>
      <c r="BGA1" s="435"/>
      <c r="BGB1" s="386" t="s">
        <v>131</v>
      </c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386"/>
      <c r="BGP1" s="435"/>
      <c r="BGQ1" s="435"/>
      <c r="BGR1" s="386" t="s">
        <v>131</v>
      </c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386"/>
      <c r="BHF1" s="435"/>
      <c r="BHG1" s="435"/>
      <c r="BHH1" s="386" t="s">
        <v>131</v>
      </c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386"/>
      <c r="BHV1" s="435"/>
      <c r="BHW1" s="435"/>
      <c r="BHX1" s="386" t="s">
        <v>131</v>
      </c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386"/>
      <c r="BIL1" s="435"/>
      <c r="BIM1" s="435"/>
      <c r="BIN1" s="386" t="s">
        <v>131</v>
      </c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386"/>
      <c r="BJB1" s="435"/>
      <c r="BJC1" s="435"/>
      <c r="BJD1" s="386" t="s">
        <v>131</v>
      </c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386"/>
      <c r="BJR1" s="435"/>
      <c r="BJS1" s="435"/>
      <c r="BJT1" s="386" t="s">
        <v>131</v>
      </c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386"/>
      <c r="BKH1" s="435"/>
      <c r="BKI1" s="435"/>
      <c r="BKJ1" s="386" t="s">
        <v>131</v>
      </c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386"/>
      <c r="BKX1" s="435"/>
      <c r="BKY1" s="435"/>
      <c r="BKZ1" s="386" t="s">
        <v>131</v>
      </c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386"/>
      <c r="BLN1" s="435"/>
      <c r="BLO1" s="435"/>
      <c r="BLP1" s="386" t="s">
        <v>131</v>
      </c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386"/>
      <c r="BMD1" s="435"/>
      <c r="BME1" s="435"/>
      <c r="BMF1" s="386" t="s">
        <v>131</v>
      </c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386"/>
      <c r="BMT1" s="435"/>
      <c r="BMU1" s="435"/>
      <c r="BMV1" s="386" t="s">
        <v>131</v>
      </c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386"/>
      <c r="BNJ1" s="435"/>
      <c r="BNK1" s="435"/>
      <c r="BNL1" s="386" t="s">
        <v>131</v>
      </c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386"/>
      <c r="BNZ1" s="435"/>
      <c r="BOA1" s="435"/>
      <c r="BOB1" s="386" t="s">
        <v>131</v>
      </c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386"/>
      <c r="BOP1" s="435"/>
      <c r="BOQ1" s="435"/>
      <c r="BOR1" s="386" t="s">
        <v>131</v>
      </c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386"/>
      <c r="BPF1" s="435"/>
      <c r="BPG1" s="435"/>
      <c r="BPH1" s="386" t="s">
        <v>131</v>
      </c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386"/>
      <c r="BPV1" s="435"/>
      <c r="BPW1" s="435"/>
      <c r="BPX1" s="386" t="s">
        <v>131</v>
      </c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386"/>
      <c r="BQL1" s="435"/>
      <c r="BQM1" s="435"/>
      <c r="BQN1" s="386" t="s">
        <v>131</v>
      </c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386"/>
      <c r="BRB1" s="435"/>
      <c r="BRC1" s="435"/>
      <c r="BRD1" s="386" t="s">
        <v>131</v>
      </c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386"/>
      <c r="BRR1" s="435"/>
      <c r="BRS1" s="435"/>
      <c r="BRT1" s="386" t="s">
        <v>131</v>
      </c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386"/>
      <c r="BSH1" s="435"/>
      <c r="BSI1" s="435"/>
      <c r="BSJ1" s="386" t="s">
        <v>131</v>
      </c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386"/>
      <c r="BSX1" s="435"/>
      <c r="BSY1" s="435"/>
      <c r="BSZ1" s="386" t="s">
        <v>131</v>
      </c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386"/>
      <c r="BTN1" s="435"/>
      <c r="BTO1" s="435"/>
      <c r="BTP1" s="386" t="s">
        <v>131</v>
      </c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386"/>
      <c r="BUD1" s="435"/>
      <c r="BUE1" s="435"/>
      <c r="BUF1" s="386" t="s">
        <v>131</v>
      </c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386"/>
      <c r="BUT1" s="435"/>
      <c r="BUU1" s="435"/>
      <c r="BUV1" s="386" t="s">
        <v>131</v>
      </c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386"/>
      <c r="BVJ1" s="435"/>
      <c r="BVK1" s="435"/>
      <c r="BVL1" s="386" t="s">
        <v>131</v>
      </c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386"/>
      <c r="BVZ1" s="435"/>
      <c r="BWA1" s="435"/>
      <c r="BWB1" s="386" t="s">
        <v>131</v>
      </c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386"/>
      <c r="BWP1" s="435"/>
      <c r="BWQ1" s="435"/>
      <c r="BWR1" s="386" t="s">
        <v>131</v>
      </c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386"/>
      <c r="BXF1" s="435"/>
      <c r="BXG1" s="435"/>
      <c r="BXH1" s="386" t="s">
        <v>131</v>
      </c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386"/>
      <c r="BXV1" s="435"/>
      <c r="BXW1" s="435"/>
      <c r="BXX1" s="386" t="s">
        <v>131</v>
      </c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386"/>
      <c r="BYL1" s="435"/>
      <c r="BYM1" s="435"/>
      <c r="BYN1" s="386" t="s">
        <v>131</v>
      </c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386"/>
      <c r="BZB1" s="435"/>
      <c r="BZC1" s="435"/>
      <c r="BZD1" s="386" t="s">
        <v>131</v>
      </c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386"/>
      <c r="BZR1" s="435"/>
      <c r="BZS1" s="435"/>
      <c r="BZT1" s="386" t="s">
        <v>131</v>
      </c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386"/>
      <c r="CAH1" s="435"/>
      <c r="CAI1" s="435"/>
      <c r="CAJ1" s="386" t="s">
        <v>131</v>
      </c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386"/>
      <c r="CAX1" s="435"/>
      <c r="CAY1" s="435"/>
      <c r="CAZ1" s="386" t="s">
        <v>131</v>
      </c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386"/>
      <c r="CBN1" s="435"/>
      <c r="CBO1" s="435"/>
      <c r="CBP1" s="386" t="s">
        <v>131</v>
      </c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386"/>
      <c r="CCD1" s="435"/>
      <c r="CCE1" s="435"/>
      <c r="CCF1" s="386" t="s">
        <v>131</v>
      </c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386"/>
      <c r="CCT1" s="435"/>
      <c r="CCU1" s="435"/>
      <c r="CCV1" s="386" t="s">
        <v>131</v>
      </c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386"/>
      <c r="CDJ1" s="435"/>
      <c r="CDK1" s="435"/>
      <c r="CDL1" s="386" t="s">
        <v>131</v>
      </c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386"/>
      <c r="CDZ1" s="435"/>
      <c r="CEA1" s="435"/>
      <c r="CEB1" s="386" t="s">
        <v>131</v>
      </c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386"/>
      <c r="CEP1" s="435"/>
      <c r="CEQ1" s="435"/>
      <c r="CER1" s="386" t="s">
        <v>131</v>
      </c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386"/>
      <c r="CFF1" s="435"/>
      <c r="CFG1" s="435"/>
      <c r="CFH1" s="386" t="s">
        <v>131</v>
      </c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386"/>
      <c r="CFV1" s="435"/>
      <c r="CFW1" s="435"/>
      <c r="CFX1" s="386" t="s">
        <v>131</v>
      </c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386"/>
      <c r="CGL1" s="435"/>
      <c r="CGM1" s="435"/>
      <c r="CGN1" s="386" t="s">
        <v>131</v>
      </c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386"/>
      <c r="CHB1" s="435"/>
      <c r="CHC1" s="435"/>
      <c r="CHD1" s="386" t="s">
        <v>131</v>
      </c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386"/>
      <c r="CHR1" s="435"/>
      <c r="CHS1" s="435"/>
      <c r="CHT1" s="386" t="s">
        <v>131</v>
      </c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386"/>
      <c r="CIH1" s="435"/>
      <c r="CII1" s="435"/>
      <c r="CIJ1" s="386" t="s">
        <v>131</v>
      </c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386"/>
      <c r="CIX1" s="435"/>
      <c r="CIY1" s="435"/>
      <c r="CIZ1" s="386" t="s">
        <v>131</v>
      </c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386"/>
      <c r="CJN1" s="435"/>
      <c r="CJO1" s="435"/>
      <c r="CJP1" s="386" t="s">
        <v>131</v>
      </c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386"/>
      <c r="CKD1" s="435"/>
      <c r="CKE1" s="435"/>
      <c r="CKF1" s="386" t="s">
        <v>131</v>
      </c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386"/>
      <c r="CKT1" s="435"/>
      <c r="CKU1" s="435"/>
      <c r="CKV1" s="386" t="s">
        <v>131</v>
      </c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386"/>
      <c r="CLJ1" s="435"/>
      <c r="CLK1" s="435"/>
      <c r="CLL1" s="386" t="s">
        <v>131</v>
      </c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386"/>
      <c r="CLZ1" s="435"/>
      <c r="CMA1" s="435"/>
      <c r="CMB1" s="386" t="s">
        <v>131</v>
      </c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386"/>
      <c r="CMP1" s="435"/>
      <c r="CMQ1" s="435"/>
      <c r="CMR1" s="386" t="s">
        <v>131</v>
      </c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386"/>
      <c r="CNF1" s="435"/>
      <c r="CNG1" s="435"/>
      <c r="CNH1" s="386" t="s">
        <v>131</v>
      </c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386"/>
      <c r="CNV1" s="435"/>
      <c r="CNW1" s="435"/>
      <c r="CNX1" s="386" t="s">
        <v>131</v>
      </c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386"/>
      <c r="COL1" s="435"/>
      <c r="COM1" s="435"/>
      <c r="CON1" s="386" t="s">
        <v>131</v>
      </c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386"/>
      <c r="CPB1" s="435"/>
      <c r="CPC1" s="435"/>
      <c r="CPD1" s="386" t="s">
        <v>131</v>
      </c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386"/>
      <c r="CPR1" s="435"/>
      <c r="CPS1" s="435"/>
      <c r="CPT1" s="386" t="s">
        <v>131</v>
      </c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386"/>
      <c r="CQH1" s="435"/>
      <c r="CQI1" s="435"/>
      <c r="CQJ1" s="386" t="s">
        <v>131</v>
      </c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386"/>
      <c r="CQX1" s="435"/>
      <c r="CQY1" s="435"/>
      <c r="CQZ1" s="386" t="s">
        <v>131</v>
      </c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386"/>
      <c r="CRN1" s="435"/>
      <c r="CRO1" s="435"/>
      <c r="CRP1" s="386" t="s">
        <v>131</v>
      </c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386"/>
      <c r="CSD1" s="435"/>
      <c r="CSE1" s="435"/>
      <c r="CSF1" s="386" t="s">
        <v>131</v>
      </c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386"/>
      <c r="CST1" s="435"/>
      <c r="CSU1" s="435"/>
      <c r="CSV1" s="386" t="s">
        <v>131</v>
      </c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386"/>
      <c r="CTJ1" s="435"/>
      <c r="CTK1" s="435"/>
      <c r="CTL1" s="386" t="s">
        <v>131</v>
      </c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386"/>
      <c r="CTZ1" s="435"/>
      <c r="CUA1" s="435"/>
      <c r="CUB1" s="386" t="s">
        <v>131</v>
      </c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386"/>
      <c r="CUP1" s="435"/>
      <c r="CUQ1" s="435"/>
      <c r="CUR1" s="386" t="s">
        <v>131</v>
      </c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386"/>
      <c r="CVF1" s="435"/>
      <c r="CVG1" s="435"/>
      <c r="CVH1" s="386" t="s">
        <v>131</v>
      </c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386"/>
      <c r="CVV1" s="435"/>
      <c r="CVW1" s="435"/>
      <c r="CVX1" s="386" t="s">
        <v>131</v>
      </c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386"/>
      <c r="CWL1" s="435"/>
      <c r="CWM1" s="435"/>
      <c r="CWN1" s="386" t="s">
        <v>131</v>
      </c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386"/>
      <c r="CXB1" s="435"/>
      <c r="CXC1" s="435"/>
      <c r="CXD1" s="386" t="s">
        <v>131</v>
      </c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386"/>
      <c r="CXR1" s="435"/>
      <c r="CXS1" s="435"/>
      <c r="CXT1" s="386" t="s">
        <v>131</v>
      </c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386"/>
      <c r="CYH1" s="435"/>
      <c r="CYI1" s="435"/>
      <c r="CYJ1" s="386" t="s">
        <v>131</v>
      </c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386"/>
      <c r="CYX1" s="435"/>
      <c r="CYY1" s="435"/>
      <c r="CYZ1" s="386" t="s">
        <v>131</v>
      </c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386"/>
      <c r="CZN1" s="435"/>
      <c r="CZO1" s="435"/>
      <c r="CZP1" s="386" t="s">
        <v>131</v>
      </c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386"/>
      <c r="DAD1" s="435"/>
      <c r="DAE1" s="435"/>
      <c r="DAF1" s="386" t="s">
        <v>131</v>
      </c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386"/>
      <c r="DAT1" s="435"/>
      <c r="DAU1" s="435"/>
      <c r="DAV1" s="386" t="s">
        <v>131</v>
      </c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386"/>
      <c r="DBJ1" s="435"/>
      <c r="DBK1" s="435"/>
      <c r="DBL1" s="386" t="s">
        <v>131</v>
      </c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386"/>
      <c r="DBZ1" s="435"/>
      <c r="DCA1" s="435"/>
      <c r="DCB1" s="386" t="s">
        <v>131</v>
      </c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386"/>
      <c r="DCP1" s="435"/>
      <c r="DCQ1" s="435"/>
      <c r="DCR1" s="386" t="s">
        <v>131</v>
      </c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386"/>
      <c r="DDF1" s="435"/>
      <c r="DDG1" s="435"/>
      <c r="DDH1" s="386" t="s">
        <v>131</v>
      </c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386"/>
      <c r="DDV1" s="435"/>
      <c r="DDW1" s="435"/>
      <c r="DDX1" s="386" t="s">
        <v>131</v>
      </c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386"/>
      <c r="DEL1" s="435"/>
      <c r="DEM1" s="435"/>
      <c r="DEN1" s="386" t="s">
        <v>131</v>
      </c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386"/>
      <c r="DFB1" s="435"/>
      <c r="DFC1" s="435"/>
      <c r="DFD1" s="386" t="s">
        <v>131</v>
      </c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386"/>
      <c r="DFR1" s="435"/>
      <c r="DFS1" s="435"/>
      <c r="DFT1" s="386" t="s">
        <v>131</v>
      </c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386"/>
      <c r="DGH1" s="435"/>
      <c r="DGI1" s="435"/>
      <c r="DGJ1" s="386" t="s">
        <v>131</v>
      </c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386"/>
      <c r="DGX1" s="435"/>
      <c r="DGY1" s="435"/>
      <c r="DGZ1" s="386" t="s">
        <v>131</v>
      </c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386"/>
      <c r="DHN1" s="435"/>
      <c r="DHO1" s="435"/>
      <c r="DHP1" s="386" t="s">
        <v>131</v>
      </c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386"/>
      <c r="DID1" s="435"/>
      <c r="DIE1" s="435"/>
      <c r="DIF1" s="386" t="s">
        <v>131</v>
      </c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386"/>
      <c r="DIT1" s="435"/>
      <c r="DIU1" s="435"/>
      <c r="DIV1" s="386" t="s">
        <v>131</v>
      </c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386"/>
      <c r="DJJ1" s="435"/>
      <c r="DJK1" s="435"/>
      <c r="DJL1" s="386" t="s">
        <v>131</v>
      </c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386"/>
      <c r="DJZ1" s="435"/>
      <c r="DKA1" s="435"/>
      <c r="DKB1" s="386" t="s">
        <v>131</v>
      </c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386"/>
      <c r="DKP1" s="435"/>
      <c r="DKQ1" s="435"/>
      <c r="DKR1" s="386" t="s">
        <v>131</v>
      </c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386"/>
      <c r="DLF1" s="435"/>
      <c r="DLG1" s="435"/>
      <c r="DLH1" s="386" t="s">
        <v>131</v>
      </c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386"/>
      <c r="DLV1" s="435"/>
      <c r="DLW1" s="435"/>
      <c r="DLX1" s="386" t="s">
        <v>131</v>
      </c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386"/>
      <c r="DML1" s="435"/>
      <c r="DMM1" s="435"/>
      <c r="DMN1" s="386" t="s">
        <v>131</v>
      </c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386"/>
      <c r="DNB1" s="435"/>
      <c r="DNC1" s="435"/>
      <c r="DND1" s="386" t="s">
        <v>131</v>
      </c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386"/>
      <c r="DNR1" s="435"/>
      <c r="DNS1" s="435"/>
      <c r="DNT1" s="386" t="s">
        <v>131</v>
      </c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386"/>
      <c r="DOH1" s="435"/>
      <c r="DOI1" s="435"/>
      <c r="DOJ1" s="386" t="s">
        <v>131</v>
      </c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386"/>
      <c r="DOX1" s="435"/>
      <c r="DOY1" s="435"/>
      <c r="DOZ1" s="386" t="s">
        <v>131</v>
      </c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386"/>
      <c r="DPN1" s="435"/>
      <c r="DPO1" s="435"/>
      <c r="DPP1" s="386" t="s">
        <v>131</v>
      </c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386"/>
      <c r="DQD1" s="435"/>
      <c r="DQE1" s="435"/>
      <c r="DQF1" s="386" t="s">
        <v>131</v>
      </c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386"/>
      <c r="DQT1" s="435"/>
      <c r="DQU1" s="435"/>
      <c r="DQV1" s="386" t="s">
        <v>131</v>
      </c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386"/>
      <c r="DRJ1" s="435"/>
      <c r="DRK1" s="435"/>
      <c r="DRL1" s="386" t="s">
        <v>131</v>
      </c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386"/>
      <c r="DRZ1" s="435"/>
      <c r="DSA1" s="435"/>
      <c r="DSB1" s="386" t="s">
        <v>131</v>
      </c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386"/>
      <c r="DSP1" s="435"/>
      <c r="DSQ1" s="435"/>
      <c r="DSR1" s="386" t="s">
        <v>131</v>
      </c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386"/>
      <c r="DTF1" s="435"/>
      <c r="DTG1" s="435"/>
      <c r="DTH1" s="386" t="s">
        <v>131</v>
      </c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386"/>
      <c r="DTV1" s="435"/>
      <c r="DTW1" s="435"/>
      <c r="DTX1" s="386" t="s">
        <v>131</v>
      </c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386"/>
      <c r="DUL1" s="435"/>
      <c r="DUM1" s="435"/>
      <c r="DUN1" s="386" t="s">
        <v>131</v>
      </c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386"/>
      <c r="DVB1" s="435"/>
      <c r="DVC1" s="435"/>
      <c r="DVD1" s="386" t="s">
        <v>131</v>
      </c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386"/>
      <c r="DVR1" s="435"/>
      <c r="DVS1" s="435"/>
      <c r="DVT1" s="386" t="s">
        <v>131</v>
      </c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386"/>
      <c r="DWH1" s="435"/>
      <c r="DWI1" s="435"/>
      <c r="DWJ1" s="386" t="s">
        <v>131</v>
      </c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386"/>
      <c r="DWX1" s="435"/>
      <c r="DWY1" s="435"/>
      <c r="DWZ1" s="386" t="s">
        <v>131</v>
      </c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386"/>
      <c r="DXN1" s="435"/>
      <c r="DXO1" s="435"/>
      <c r="DXP1" s="386" t="s">
        <v>131</v>
      </c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386"/>
      <c r="DYD1" s="435"/>
      <c r="DYE1" s="435"/>
      <c r="DYF1" s="386" t="s">
        <v>131</v>
      </c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386"/>
      <c r="DYT1" s="435"/>
      <c r="DYU1" s="435"/>
      <c r="DYV1" s="386" t="s">
        <v>131</v>
      </c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386"/>
      <c r="DZJ1" s="435"/>
      <c r="DZK1" s="435"/>
      <c r="DZL1" s="386" t="s">
        <v>131</v>
      </c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386"/>
      <c r="DZZ1" s="435"/>
      <c r="EAA1" s="435"/>
      <c r="EAB1" s="386" t="s">
        <v>131</v>
      </c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386"/>
      <c r="EAP1" s="435"/>
      <c r="EAQ1" s="435"/>
      <c r="EAR1" s="386" t="s">
        <v>131</v>
      </c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386"/>
      <c r="EBF1" s="435"/>
      <c r="EBG1" s="435"/>
      <c r="EBH1" s="386" t="s">
        <v>131</v>
      </c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386"/>
      <c r="EBV1" s="435"/>
      <c r="EBW1" s="435"/>
      <c r="EBX1" s="386" t="s">
        <v>131</v>
      </c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386"/>
      <c r="ECL1" s="435"/>
      <c r="ECM1" s="435"/>
      <c r="ECN1" s="386" t="s">
        <v>131</v>
      </c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386"/>
      <c r="EDB1" s="435"/>
      <c r="EDC1" s="435"/>
      <c r="EDD1" s="386" t="s">
        <v>131</v>
      </c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386"/>
      <c r="EDR1" s="435"/>
      <c r="EDS1" s="435"/>
      <c r="EDT1" s="386" t="s">
        <v>131</v>
      </c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386"/>
      <c r="EEH1" s="435"/>
      <c r="EEI1" s="435"/>
      <c r="EEJ1" s="386" t="s">
        <v>131</v>
      </c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386"/>
      <c r="EEX1" s="435"/>
      <c r="EEY1" s="435"/>
      <c r="EEZ1" s="386" t="s">
        <v>131</v>
      </c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386"/>
      <c r="EFN1" s="435"/>
      <c r="EFO1" s="435"/>
      <c r="EFP1" s="386" t="s">
        <v>131</v>
      </c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386"/>
      <c r="EGD1" s="435"/>
      <c r="EGE1" s="435"/>
      <c r="EGF1" s="386" t="s">
        <v>131</v>
      </c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386"/>
      <c r="EGT1" s="435"/>
      <c r="EGU1" s="435"/>
      <c r="EGV1" s="386" t="s">
        <v>131</v>
      </c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386"/>
      <c r="EHJ1" s="435"/>
      <c r="EHK1" s="435"/>
      <c r="EHL1" s="386" t="s">
        <v>131</v>
      </c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386"/>
      <c r="EHZ1" s="435"/>
      <c r="EIA1" s="435"/>
      <c r="EIB1" s="386" t="s">
        <v>131</v>
      </c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386"/>
      <c r="EIP1" s="435"/>
      <c r="EIQ1" s="435"/>
      <c r="EIR1" s="386" t="s">
        <v>131</v>
      </c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386"/>
      <c r="EJF1" s="435"/>
      <c r="EJG1" s="435"/>
      <c r="EJH1" s="386" t="s">
        <v>131</v>
      </c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386"/>
      <c r="EJV1" s="435"/>
      <c r="EJW1" s="435"/>
      <c r="EJX1" s="386" t="s">
        <v>131</v>
      </c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386"/>
      <c r="EKL1" s="435"/>
      <c r="EKM1" s="435"/>
      <c r="EKN1" s="386" t="s">
        <v>131</v>
      </c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386"/>
      <c r="ELB1" s="435"/>
      <c r="ELC1" s="435"/>
      <c r="ELD1" s="386" t="s">
        <v>131</v>
      </c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386"/>
      <c r="ELR1" s="435"/>
      <c r="ELS1" s="435"/>
      <c r="ELT1" s="386" t="s">
        <v>131</v>
      </c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386"/>
      <c r="EMH1" s="435"/>
      <c r="EMI1" s="435"/>
      <c r="EMJ1" s="386" t="s">
        <v>131</v>
      </c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386"/>
      <c r="EMX1" s="435"/>
      <c r="EMY1" s="435"/>
      <c r="EMZ1" s="386" t="s">
        <v>131</v>
      </c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386"/>
      <c r="ENN1" s="435"/>
      <c r="ENO1" s="435"/>
      <c r="ENP1" s="386" t="s">
        <v>131</v>
      </c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386"/>
      <c r="EOD1" s="435"/>
      <c r="EOE1" s="435"/>
      <c r="EOF1" s="386" t="s">
        <v>131</v>
      </c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386"/>
      <c r="EOT1" s="435"/>
      <c r="EOU1" s="435"/>
      <c r="EOV1" s="386" t="s">
        <v>131</v>
      </c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386"/>
      <c r="EPJ1" s="435"/>
      <c r="EPK1" s="435"/>
      <c r="EPL1" s="386" t="s">
        <v>131</v>
      </c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386"/>
      <c r="EPZ1" s="435"/>
      <c r="EQA1" s="435"/>
      <c r="EQB1" s="386" t="s">
        <v>131</v>
      </c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386"/>
      <c r="EQP1" s="435"/>
      <c r="EQQ1" s="435"/>
      <c r="EQR1" s="386" t="s">
        <v>131</v>
      </c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386"/>
      <c r="ERF1" s="435"/>
      <c r="ERG1" s="435"/>
      <c r="ERH1" s="386" t="s">
        <v>131</v>
      </c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386"/>
      <c r="ERV1" s="435"/>
      <c r="ERW1" s="435"/>
      <c r="ERX1" s="386" t="s">
        <v>131</v>
      </c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386"/>
      <c r="ESL1" s="435"/>
      <c r="ESM1" s="435"/>
      <c r="ESN1" s="386" t="s">
        <v>131</v>
      </c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386"/>
      <c r="ETB1" s="435"/>
      <c r="ETC1" s="435"/>
      <c r="ETD1" s="386" t="s">
        <v>131</v>
      </c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386"/>
      <c r="ETR1" s="435"/>
      <c r="ETS1" s="435"/>
      <c r="ETT1" s="386" t="s">
        <v>131</v>
      </c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386"/>
      <c r="EUH1" s="435"/>
      <c r="EUI1" s="435"/>
      <c r="EUJ1" s="386" t="s">
        <v>131</v>
      </c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386"/>
      <c r="EUX1" s="435"/>
      <c r="EUY1" s="435"/>
      <c r="EUZ1" s="386" t="s">
        <v>131</v>
      </c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386"/>
      <c r="EVN1" s="435"/>
      <c r="EVO1" s="435"/>
      <c r="EVP1" s="386" t="s">
        <v>131</v>
      </c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386"/>
      <c r="EWD1" s="435"/>
      <c r="EWE1" s="435"/>
      <c r="EWF1" s="386" t="s">
        <v>131</v>
      </c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386"/>
      <c r="EWT1" s="435"/>
      <c r="EWU1" s="435"/>
      <c r="EWV1" s="386" t="s">
        <v>131</v>
      </c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386"/>
      <c r="EXJ1" s="435"/>
      <c r="EXK1" s="435"/>
      <c r="EXL1" s="386" t="s">
        <v>131</v>
      </c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386"/>
      <c r="EXZ1" s="435"/>
      <c r="EYA1" s="435"/>
      <c r="EYB1" s="386" t="s">
        <v>131</v>
      </c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386"/>
      <c r="EYP1" s="435"/>
      <c r="EYQ1" s="435"/>
      <c r="EYR1" s="386" t="s">
        <v>131</v>
      </c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386"/>
      <c r="EZF1" s="435"/>
      <c r="EZG1" s="435"/>
      <c r="EZH1" s="386" t="s">
        <v>131</v>
      </c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386"/>
      <c r="EZV1" s="435"/>
      <c r="EZW1" s="435"/>
      <c r="EZX1" s="386" t="s">
        <v>131</v>
      </c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386"/>
      <c r="FAL1" s="435"/>
      <c r="FAM1" s="435"/>
      <c r="FAN1" s="386" t="s">
        <v>131</v>
      </c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386"/>
      <c r="FBB1" s="435"/>
      <c r="FBC1" s="435"/>
      <c r="FBD1" s="386" t="s">
        <v>131</v>
      </c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386"/>
      <c r="FBR1" s="435"/>
      <c r="FBS1" s="435"/>
      <c r="FBT1" s="386" t="s">
        <v>131</v>
      </c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386"/>
      <c r="FCH1" s="435"/>
      <c r="FCI1" s="435"/>
      <c r="FCJ1" s="386" t="s">
        <v>131</v>
      </c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386"/>
      <c r="FCX1" s="435"/>
      <c r="FCY1" s="435"/>
      <c r="FCZ1" s="386" t="s">
        <v>131</v>
      </c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386"/>
      <c r="FDN1" s="435"/>
      <c r="FDO1" s="435"/>
      <c r="FDP1" s="386" t="s">
        <v>131</v>
      </c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386"/>
      <c r="FED1" s="435"/>
      <c r="FEE1" s="435"/>
      <c r="FEF1" s="386" t="s">
        <v>131</v>
      </c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386"/>
      <c r="FET1" s="435"/>
      <c r="FEU1" s="435"/>
      <c r="FEV1" s="386" t="s">
        <v>131</v>
      </c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386"/>
      <c r="FFJ1" s="435"/>
      <c r="FFK1" s="435"/>
      <c r="FFL1" s="386" t="s">
        <v>131</v>
      </c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386"/>
      <c r="FFZ1" s="435"/>
      <c r="FGA1" s="435"/>
      <c r="FGB1" s="386" t="s">
        <v>131</v>
      </c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386"/>
      <c r="FGP1" s="435"/>
      <c r="FGQ1" s="435"/>
      <c r="FGR1" s="386" t="s">
        <v>131</v>
      </c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386"/>
      <c r="FHF1" s="435"/>
      <c r="FHG1" s="435"/>
      <c r="FHH1" s="386" t="s">
        <v>131</v>
      </c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386"/>
      <c r="FHV1" s="435"/>
      <c r="FHW1" s="435"/>
      <c r="FHX1" s="386" t="s">
        <v>131</v>
      </c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386"/>
      <c r="FIL1" s="435"/>
      <c r="FIM1" s="435"/>
      <c r="FIN1" s="386" t="s">
        <v>131</v>
      </c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386"/>
      <c r="FJB1" s="435"/>
      <c r="FJC1" s="435"/>
      <c r="FJD1" s="386" t="s">
        <v>131</v>
      </c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386"/>
      <c r="FJR1" s="435"/>
      <c r="FJS1" s="435"/>
      <c r="FJT1" s="386" t="s">
        <v>131</v>
      </c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386"/>
      <c r="FKH1" s="435"/>
      <c r="FKI1" s="435"/>
      <c r="FKJ1" s="386" t="s">
        <v>131</v>
      </c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386"/>
      <c r="FKX1" s="435"/>
      <c r="FKY1" s="435"/>
      <c r="FKZ1" s="386" t="s">
        <v>131</v>
      </c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386"/>
      <c r="FLN1" s="435"/>
      <c r="FLO1" s="435"/>
      <c r="FLP1" s="386" t="s">
        <v>131</v>
      </c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386"/>
      <c r="FMD1" s="435"/>
      <c r="FME1" s="435"/>
      <c r="FMF1" s="386" t="s">
        <v>131</v>
      </c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386"/>
      <c r="FMT1" s="435"/>
      <c r="FMU1" s="435"/>
      <c r="FMV1" s="386" t="s">
        <v>131</v>
      </c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386"/>
      <c r="FNJ1" s="435"/>
      <c r="FNK1" s="435"/>
      <c r="FNL1" s="386" t="s">
        <v>131</v>
      </c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386"/>
      <c r="FNZ1" s="435"/>
      <c r="FOA1" s="435"/>
      <c r="FOB1" s="386" t="s">
        <v>131</v>
      </c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386"/>
      <c r="FOP1" s="435"/>
      <c r="FOQ1" s="435"/>
      <c r="FOR1" s="386" t="s">
        <v>131</v>
      </c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386"/>
      <c r="FPF1" s="435"/>
      <c r="FPG1" s="435"/>
      <c r="FPH1" s="386" t="s">
        <v>131</v>
      </c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386"/>
      <c r="FPV1" s="435"/>
      <c r="FPW1" s="435"/>
      <c r="FPX1" s="386" t="s">
        <v>131</v>
      </c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386"/>
      <c r="FQL1" s="435"/>
      <c r="FQM1" s="435"/>
      <c r="FQN1" s="386" t="s">
        <v>131</v>
      </c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386"/>
      <c r="FRB1" s="435"/>
      <c r="FRC1" s="435"/>
      <c r="FRD1" s="386" t="s">
        <v>131</v>
      </c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386"/>
      <c r="FRR1" s="435"/>
      <c r="FRS1" s="435"/>
      <c r="FRT1" s="386" t="s">
        <v>131</v>
      </c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386"/>
      <c r="FSH1" s="435"/>
      <c r="FSI1" s="435"/>
      <c r="FSJ1" s="386" t="s">
        <v>131</v>
      </c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386"/>
      <c r="FSX1" s="435"/>
      <c r="FSY1" s="435"/>
      <c r="FSZ1" s="386" t="s">
        <v>131</v>
      </c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386"/>
      <c r="FTN1" s="435"/>
      <c r="FTO1" s="435"/>
      <c r="FTP1" s="386" t="s">
        <v>131</v>
      </c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386"/>
      <c r="FUD1" s="435"/>
      <c r="FUE1" s="435"/>
      <c r="FUF1" s="386" t="s">
        <v>131</v>
      </c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386"/>
      <c r="FUT1" s="435"/>
      <c r="FUU1" s="435"/>
      <c r="FUV1" s="386" t="s">
        <v>131</v>
      </c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386"/>
      <c r="FVJ1" s="435"/>
      <c r="FVK1" s="435"/>
      <c r="FVL1" s="386" t="s">
        <v>131</v>
      </c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386"/>
      <c r="FVZ1" s="435"/>
      <c r="FWA1" s="435"/>
      <c r="FWB1" s="386" t="s">
        <v>131</v>
      </c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386"/>
      <c r="FWP1" s="435"/>
      <c r="FWQ1" s="435"/>
      <c r="FWR1" s="386" t="s">
        <v>131</v>
      </c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386"/>
      <c r="FXF1" s="435"/>
      <c r="FXG1" s="435"/>
      <c r="FXH1" s="386" t="s">
        <v>131</v>
      </c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386"/>
      <c r="FXV1" s="435"/>
      <c r="FXW1" s="435"/>
      <c r="FXX1" s="386" t="s">
        <v>131</v>
      </c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386"/>
      <c r="FYL1" s="435"/>
      <c r="FYM1" s="435"/>
      <c r="FYN1" s="386" t="s">
        <v>131</v>
      </c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386"/>
      <c r="FZB1" s="435"/>
      <c r="FZC1" s="435"/>
      <c r="FZD1" s="386" t="s">
        <v>131</v>
      </c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386"/>
      <c r="FZR1" s="435"/>
      <c r="FZS1" s="435"/>
      <c r="FZT1" s="386" t="s">
        <v>131</v>
      </c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386"/>
      <c r="GAH1" s="435"/>
      <c r="GAI1" s="435"/>
      <c r="GAJ1" s="386" t="s">
        <v>131</v>
      </c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386"/>
      <c r="GAX1" s="435"/>
      <c r="GAY1" s="435"/>
      <c r="GAZ1" s="386" t="s">
        <v>131</v>
      </c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386"/>
      <c r="GBN1" s="435"/>
      <c r="GBO1" s="435"/>
      <c r="GBP1" s="386" t="s">
        <v>131</v>
      </c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386"/>
      <c r="GCD1" s="435"/>
      <c r="GCE1" s="435"/>
      <c r="GCF1" s="386" t="s">
        <v>131</v>
      </c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386"/>
      <c r="GCT1" s="435"/>
      <c r="GCU1" s="435"/>
      <c r="GCV1" s="386" t="s">
        <v>131</v>
      </c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386"/>
      <c r="GDJ1" s="435"/>
      <c r="GDK1" s="435"/>
      <c r="GDL1" s="386" t="s">
        <v>131</v>
      </c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386"/>
      <c r="GDZ1" s="435"/>
      <c r="GEA1" s="435"/>
      <c r="GEB1" s="386" t="s">
        <v>131</v>
      </c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386"/>
      <c r="GEP1" s="435"/>
      <c r="GEQ1" s="435"/>
      <c r="GER1" s="386" t="s">
        <v>131</v>
      </c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386"/>
      <c r="GFF1" s="435"/>
      <c r="GFG1" s="435"/>
      <c r="GFH1" s="386" t="s">
        <v>131</v>
      </c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386"/>
      <c r="GFV1" s="435"/>
      <c r="GFW1" s="435"/>
      <c r="GFX1" s="386" t="s">
        <v>131</v>
      </c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386"/>
      <c r="GGL1" s="435"/>
      <c r="GGM1" s="435"/>
      <c r="GGN1" s="386" t="s">
        <v>131</v>
      </c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386"/>
      <c r="GHB1" s="435"/>
      <c r="GHC1" s="435"/>
      <c r="GHD1" s="386" t="s">
        <v>131</v>
      </c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386"/>
      <c r="GHR1" s="435"/>
      <c r="GHS1" s="435"/>
      <c r="GHT1" s="386" t="s">
        <v>131</v>
      </c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386"/>
      <c r="GIH1" s="435"/>
      <c r="GII1" s="435"/>
      <c r="GIJ1" s="386" t="s">
        <v>131</v>
      </c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386"/>
      <c r="GIX1" s="435"/>
      <c r="GIY1" s="435"/>
      <c r="GIZ1" s="386" t="s">
        <v>131</v>
      </c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386"/>
      <c r="GJN1" s="435"/>
      <c r="GJO1" s="435"/>
      <c r="GJP1" s="386" t="s">
        <v>131</v>
      </c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386"/>
      <c r="GKD1" s="435"/>
      <c r="GKE1" s="435"/>
      <c r="GKF1" s="386" t="s">
        <v>131</v>
      </c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386"/>
      <c r="GKT1" s="435"/>
      <c r="GKU1" s="435"/>
      <c r="GKV1" s="386" t="s">
        <v>131</v>
      </c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386"/>
      <c r="GLJ1" s="435"/>
      <c r="GLK1" s="435"/>
      <c r="GLL1" s="386" t="s">
        <v>131</v>
      </c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386"/>
      <c r="GLZ1" s="435"/>
      <c r="GMA1" s="435"/>
      <c r="GMB1" s="386" t="s">
        <v>131</v>
      </c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386"/>
      <c r="GMP1" s="435"/>
      <c r="GMQ1" s="435"/>
      <c r="GMR1" s="386" t="s">
        <v>131</v>
      </c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386"/>
      <c r="GNF1" s="435"/>
      <c r="GNG1" s="435"/>
      <c r="GNH1" s="386" t="s">
        <v>131</v>
      </c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386"/>
      <c r="GNV1" s="435"/>
      <c r="GNW1" s="435"/>
      <c r="GNX1" s="386" t="s">
        <v>131</v>
      </c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386"/>
      <c r="GOL1" s="435"/>
      <c r="GOM1" s="435"/>
      <c r="GON1" s="386" t="s">
        <v>131</v>
      </c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386"/>
      <c r="GPB1" s="435"/>
      <c r="GPC1" s="435"/>
      <c r="GPD1" s="386" t="s">
        <v>131</v>
      </c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386"/>
      <c r="GPR1" s="435"/>
      <c r="GPS1" s="435"/>
      <c r="GPT1" s="386" t="s">
        <v>131</v>
      </c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386"/>
      <c r="GQH1" s="435"/>
      <c r="GQI1" s="435"/>
      <c r="GQJ1" s="386" t="s">
        <v>131</v>
      </c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386"/>
      <c r="GQX1" s="435"/>
      <c r="GQY1" s="435"/>
      <c r="GQZ1" s="386" t="s">
        <v>131</v>
      </c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386"/>
      <c r="GRN1" s="435"/>
      <c r="GRO1" s="435"/>
      <c r="GRP1" s="386" t="s">
        <v>131</v>
      </c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386"/>
      <c r="GSD1" s="435"/>
      <c r="GSE1" s="435"/>
      <c r="GSF1" s="386" t="s">
        <v>131</v>
      </c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386"/>
      <c r="GST1" s="435"/>
      <c r="GSU1" s="435"/>
      <c r="GSV1" s="386" t="s">
        <v>131</v>
      </c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386"/>
      <c r="GTJ1" s="435"/>
      <c r="GTK1" s="435"/>
      <c r="GTL1" s="386" t="s">
        <v>131</v>
      </c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386"/>
      <c r="GTZ1" s="435"/>
      <c r="GUA1" s="435"/>
      <c r="GUB1" s="386" t="s">
        <v>131</v>
      </c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386"/>
      <c r="GUP1" s="435"/>
      <c r="GUQ1" s="435"/>
      <c r="GUR1" s="386" t="s">
        <v>131</v>
      </c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386"/>
      <c r="GVF1" s="435"/>
      <c r="GVG1" s="435"/>
      <c r="GVH1" s="386" t="s">
        <v>131</v>
      </c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386"/>
      <c r="GVV1" s="435"/>
      <c r="GVW1" s="435"/>
      <c r="GVX1" s="386" t="s">
        <v>131</v>
      </c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386"/>
      <c r="GWL1" s="435"/>
      <c r="GWM1" s="435"/>
      <c r="GWN1" s="386" t="s">
        <v>131</v>
      </c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386"/>
      <c r="GXB1" s="435"/>
      <c r="GXC1" s="435"/>
      <c r="GXD1" s="386" t="s">
        <v>131</v>
      </c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386"/>
      <c r="GXR1" s="435"/>
      <c r="GXS1" s="435"/>
      <c r="GXT1" s="386" t="s">
        <v>131</v>
      </c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386"/>
      <c r="GYH1" s="435"/>
      <c r="GYI1" s="435"/>
      <c r="GYJ1" s="386" t="s">
        <v>131</v>
      </c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386"/>
      <c r="GYX1" s="435"/>
      <c r="GYY1" s="435"/>
      <c r="GYZ1" s="386" t="s">
        <v>131</v>
      </c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386"/>
      <c r="GZN1" s="435"/>
      <c r="GZO1" s="435"/>
      <c r="GZP1" s="386" t="s">
        <v>131</v>
      </c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386"/>
      <c r="HAD1" s="435"/>
      <c r="HAE1" s="435"/>
      <c r="HAF1" s="386" t="s">
        <v>131</v>
      </c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386"/>
      <c r="HAT1" s="435"/>
      <c r="HAU1" s="435"/>
      <c r="HAV1" s="386" t="s">
        <v>131</v>
      </c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386"/>
      <c r="HBJ1" s="435"/>
      <c r="HBK1" s="435"/>
      <c r="HBL1" s="386" t="s">
        <v>131</v>
      </c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386"/>
      <c r="HBZ1" s="435"/>
      <c r="HCA1" s="435"/>
      <c r="HCB1" s="386" t="s">
        <v>131</v>
      </c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386"/>
      <c r="HCP1" s="435"/>
      <c r="HCQ1" s="435"/>
      <c r="HCR1" s="386" t="s">
        <v>131</v>
      </c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386"/>
      <c r="HDF1" s="435"/>
      <c r="HDG1" s="435"/>
      <c r="HDH1" s="386" t="s">
        <v>131</v>
      </c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386"/>
      <c r="HDV1" s="435"/>
      <c r="HDW1" s="435"/>
      <c r="HDX1" s="386" t="s">
        <v>131</v>
      </c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386"/>
      <c r="HEL1" s="435"/>
      <c r="HEM1" s="435"/>
      <c r="HEN1" s="386" t="s">
        <v>131</v>
      </c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386"/>
      <c r="HFB1" s="435"/>
      <c r="HFC1" s="435"/>
      <c r="HFD1" s="386" t="s">
        <v>131</v>
      </c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386"/>
      <c r="HFR1" s="435"/>
      <c r="HFS1" s="435"/>
      <c r="HFT1" s="386" t="s">
        <v>131</v>
      </c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386"/>
      <c r="HGH1" s="435"/>
      <c r="HGI1" s="435"/>
      <c r="HGJ1" s="386" t="s">
        <v>131</v>
      </c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386"/>
      <c r="HGX1" s="435"/>
      <c r="HGY1" s="435"/>
      <c r="HGZ1" s="386" t="s">
        <v>131</v>
      </c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386"/>
      <c r="HHN1" s="435"/>
      <c r="HHO1" s="435"/>
      <c r="HHP1" s="386" t="s">
        <v>131</v>
      </c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386"/>
      <c r="HID1" s="435"/>
      <c r="HIE1" s="435"/>
      <c r="HIF1" s="386" t="s">
        <v>131</v>
      </c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386"/>
      <c r="HIT1" s="435"/>
      <c r="HIU1" s="435"/>
      <c r="HIV1" s="386" t="s">
        <v>131</v>
      </c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386"/>
      <c r="HJJ1" s="435"/>
      <c r="HJK1" s="435"/>
      <c r="HJL1" s="386" t="s">
        <v>131</v>
      </c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386"/>
      <c r="HJZ1" s="435"/>
      <c r="HKA1" s="435"/>
      <c r="HKB1" s="386" t="s">
        <v>131</v>
      </c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386"/>
      <c r="HKP1" s="435"/>
      <c r="HKQ1" s="435"/>
      <c r="HKR1" s="386" t="s">
        <v>131</v>
      </c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386"/>
      <c r="HLF1" s="435"/>
      <c r="HLG1" s="435"/>
      <c r="HLH1" s="386" t="s">
        <v>131</v>
      </c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386"/>
      <c r="HLV1" s="435"/>
      <c r="HLW1" s="435"/>
      <c r="HLX1" s="386" t="s">
        <v>131</v>
      </c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386"/>
      <c r="HML1" s="435"/>
      <c r="HMM1" s="435"/>
      <c r="HMN1" s="386" t="s">
        <v>131</v>
      </c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386"/>
      <c r="HNB1" s="435"/>
      <c r="HNC1" s="435"/>
      <c r="HND1" s="386" t="s">
        <v>131</v>
      </c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386"/>
      <c r="HNR1" s="435"/>
      <c r="HNS1" s="435"/>
      <c r="HNT1" s="386" t="s">
        <v>131</v>
      </c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386"/>
      <c r="HOH1" s="435"/>
      <c r="HOI1" s="435"/>
      <c r="HOJ1" s="386" t="s">
        <v>131</v>
      </c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386"/>
      <c r="HOX1" s="435"/>
      <c r="HOY1" s="435"/>
      <c r="HOZ1" s="386" t="s">
        <v>131</v>
      </c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386"/>
      <c r="HPN1" s="435"/>
      <c r="HPO1" s="435"/>
      <c r="HPP1" s="386" t="s">
        <v>131</v>
      </c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386"/>
      <c r="HQD1" s="435"/>
      <c r="HQE1" s="435"/>
      <c r="HQF1" s="386" t="s">
        <v>131</v>
      </c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386"/>
      <c r="HQT1" s="435"/>
      <c r="HQU1" s="435"/>
      <c r="HQV1" s="386" t="s">
        <v>131</v>
      </c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386"/>
      <c r="HRJ1" s="435"/>
      <c r="HRK1" s="435"/>
      <c r="HRL1" s="386" t="s">
        <v>131</v>
      </c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386"/>
      <c r="HRZ1" s="435"/>
      <c r="HSA1" s="435"/>
      <c r="HSB1" s="386" t="s">
        <v>131</v>
      </c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386"/>
      <c r="HSP1" s="435"/>
      <c r="HSQ1" s="435"/>
      <c r="HSR1" s="386" t="s">
        <v>131</v>
      </c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386"/>
      <c r="HTF1" s="435"/>
      <c r="HTG1" s="435"/>
      <c r="HTH1" s="386" t="s">
        <v>131</v>
      </c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386"/>
      <c r="HTV1" s="435"/>
      <c r="HTW1" s="435"/>
      <c r="HTX1" s="386" t="s">
        <v>131</v>
      </c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386"/>
      <c r="HUL1" s="435"/>
      <c r="HUM1" s="435"/>
      <c r="HUN1" s="386" t="s">
        <v>131</v>
      </c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386"/>
      <c r="HVB1" s="435"/>
      <c r="HVC1" s="435"/>
      <c r="HVD1" s="386" t="s">
        <v>131</v>
      </c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386"/>
      <c r="HVR1" s="435"/>
      <c r="HVS1" s="435"/>
      <c r="HVT1" s="386" t="s">
        <v>131</v>
      </c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386"/>
      <c r="HWH1" s="435"/>
      <c r="HWI1" s="435"/>
      <c r="HWJ1" s="386" t="s">
        <v>131</v>
      </c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386"/>
      <c r="HWX1" s="435"/>
      <c r="HWY1" s="435"/>
      <c r="HWZ1" s="386" t="s">
        <v>131</v>
      </c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386"/>
      <c r="HXN1" s="435"/>
      <c r="HXO1" s="435"/>
      <c r="HXP1" s="386" t="s">
        <v>131</v>
      </c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386"/>
      <c r="HYD1" s="435"/>
      <c r="HYE1" s="435"/>
      <c r="HYF1" s="386" t="s">
        <v>131</v>
      </c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386"/>
      <c r="HYT1" s="435"/>
      <c r="HYU1" s="435"/>
      <c r="HYV1" s="386" t="s">
        <v>131</v>
      </c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386"/>
      <c r="HZJ1" s="435"/>
      <c r="HZK1" s="435"/>
      <c r="HZL1" s="386" t="s">
        <v>131</v>
      </c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386"/>
      <c r="HZZ1" s="435"/>
      <c r="IAA1" s="435"/>
      <c r="IAB1" s="386" t="s">
        <v>131</v>
      </c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386"/>
      <c r="IAP1" s="435"/>
      <c r="IAQ1" s="435"/>
      <c r="IAR1" s="386" t="s">
        <v>131</v>
      </c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386"/>
      <c r="IBF1" s="435"/>
      <c r="IBG1" s="435"/>
      <c r="IBH1" s="386" t="s">
        <v>131</v>
      </c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386"/>
      <c r="IBV1" s="435"/>
      <c r="IBW1" s="435"/>
      <c r="IBX1" s="386" t="s">
        <v>131</v>
      </c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386"/>
      <c r="ICL1" s="435"/>
      <c r="ICM1" s="435"/>
      <c r="ICN1" s="386" t="s">
        <v>131</v>
      </c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386"/>
      <c r="IDB1" s="435"/>
      <c r="IDC1" s="435"/>
      <c r="IDD1" s="386" t="s">
        <v>131</v>
      </c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386"/>
      <c r="IDR1" s="435"/>
      <c r="IDS1" s="435"/>
      <c r="IDT1" s="386" t="s">
        <v>131</v>
      </c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386"/>
      <c r="IEH1" s="435"/>
      <c r="IEI1" s="435"/>
      <c r="IEJ1" s="386" t="s">
        <v>131</v>
      </c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386"/>
      <c r="IEX1" s="435"/>
      <c r="IEY1" s="435"/>
      <c r="IEZ1" s="386" t="s">
        <v>131</v>
      </c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386"/>
      <c r="IFN1" s="435"/>
      <c r="IFO1" s="435"/>
      <c r="IFP1" s="386" t="s">
        <v>131</v>
      </c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386"/>
      <c r="IGD1" s="435"/>
      <c r="IGE1" s="435"/>
      <c r="IGF1" s="386" t="s">
        <v>131</v>
      </c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386"/>
      <c r="IGT1" s="435"/>
      <c r="IGU1" s="435"/>
      <c r="IGV1" s="386" t="s">
        <v>131</v>
      </c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386"/>
      <c r="IHJ1" s="435"/>
      <c r="IHK1" s="435"/>
      <c r="IHL1" s="386" t="s">
        <v>131</v>
      </c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386"/>
      <c r="IHZ1" s="435"/>
      <c r="IIA1" s="435"/>
      <c r="IIB1" s="386" t="s">
        <v>131</v>
      </c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386"/>
      <c r="IIP1" s="435"/>
      <c r="IIQ1" s="435"/>
      <c r="IIR1" s="386" t="s">
        <v>131</v>
      </c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386"/>
      <c r="IJF1" s="435"/>
      <c r="IJG1" s="435"/>
      <c r="IJH1" s="386" t="s">
        <v>131</v>
      </c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386"/>
      <c r="IJV1" s="435"/>
      <c r="IJW1" s="435"/>
      <c r="IJX1" s="386" t="s">
        <v>131</v>
      </c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386"/>
      <c r="IKL1" s="435"/>
      <c r="IKM1" s="435"/>
      <c r="IKN1" s="386" t="s">
        <v>131</v>
      </c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386"/>
      <c r="ILB1" s="435"/>
      <c r="ILC1" s="435"/>
      <c r="ILD1" s="386" t="s">
        <v>131</v>
      </c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386"/>
      <c r="ILR1" s="435"/>
      <c r="ILS1" s="435"/>
      <c r="ILT1" s="386" t="s">
        <v>131</v>
      </c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386"/>
      <c r="IMH1" s="435"/>
      <c r="IMI1" s="435"/>
      <c r="IMJ1" s="386" t="s">
        <v>131</v>
      </c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386"/>
      <c r="IMX1" s="435"/>
      <c r="IMY1" s="435"/>
      <c r="IMZ1" s="386" t="s">
        <v>131</v>
      </c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386"/>
      <c r="INN1" s="435"/>
      <c r="INO1" s="435"/>
      <c r="INP1" s="386" t="s">
        <v>131</v>
      </c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386"/>
      <c r="IOD1" s="435"/>
      <c r="IOE1" s="435"/>
      <c r="IOF1" s="386" t="s">
        <v>131</v>
      </c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386"/>
      <c r="IOT1" s="435"/>
      <c r="IOU1" s="435"/>
      <c r="IOV1" s="386" t="s">
        <v>131</v>
      </c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386"/>
      <c r="IPJ1" s="435"/>
      <c r="IPK1" s="435"/>
      <c r="IPL1" s="386" t="s">
        <v>131</v>
      </c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386"/>
      <c r="IPZ1" s="435"/>
      <c r="IQA1" s="435"/>
      <c r="IQB1" s="386" t="s">
        <v>131</v>
      </c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386"/>
      <c r="IQP1" s="435"/>
      <c r="IQQ1" s="435"/>
      <c r="IQR1" s="386" t="s">
        <v>131</v>
      </c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386"/>
      <c r="IRF1" s="435"/>
      <c r="IRG1" s="435"/>
      <c r="IRH1" s="386" t="s">
        <v>131</v>
      </c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386"/>
      <c r="IRV1" s="435"/>
      <c r="IRW1" s="435"/>
      <c r="IRX1" s="386" t="s">
        <v>131</v>
      </c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386"/>
      <c r="ISL1" s="435"/>
      <c r="ISM1" s="435"/>
      <c r="ISN1" s="386" t="s">
        <v>131</v>
      </c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386"/>
      <c r="ITB1" s="435"/>
      <c r="ITC1" s="435"/>
      <c r="ITD1" s="386" t="s">
        <v>131</v>
      </c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386"/>
      <c r="ITR1" s="435"/>
      <c r="ITS1" s="435"/>
      <c r="ITT1" s="386" t="s">
        <v>131</v>
      </c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386"/>
      <c r="IUH1" s="435"/>
      <c r="IUI1" s="435"/>
      <c r="IUJ1" s="386" t="s">
        <v>131</v>
      </c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386"/>
      <c r="IUX1" s="435"/>
      <c r="IUY1" s="435"/>
      <c r="IUZ1" s="386" t="s">
        <v>131</v>
      </c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386"/>
      <c r="IVN1" s="435"/>
      <c r="IVO1" s="435"/>
      <c r="IVP1" s="386" t="s">
        <v>131</v>
      </c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386"/>
      <c r="IWD1" s="435"/>
      <c r="IWE1" s="435"/>
      <c r="IWF1" s="386" t="s">
        <v>131</v>
      </c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386"/>
      <c r="IWT1" s="435"/>
      <c r="IWU1" s="435"/>
      <c r="IWV1" s="386" t="s">
        <v>131</v>
      </c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386"/>
      <c r="IXJ1" s="435"/>
      <c r="IXK1" s="435"/>
      <c r="IXL1" s="386" t="s">
        <v>131</v>
      </c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386"/>
      <c r="IXZ1" s="435"/>
      <c r="IYA1" s="435"/>
      <c r="IYB1" s="386" t="s">
        <v>131</v>
      </c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386"/>
      <c r="IYP1" s="435"/>
      <c r="IYQ1" s="435"/>
      <c r="IYR1" s="386" t="s">
        <v>131</v>
      </c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386"/>
      <c r="IZF1" s="435"/>
      <c r="IZG1" s="435"/>
      <c r="IZH1" s="386" t="s">
        <v>131</v>
      </c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386"/>
      <c r="IZV1" s="435"/>
      <c r="IZW1" s="435"/>
      <c r="IZX1" s="386" t="s">
        <v>131</v>
      </c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386"/>
      <c r="JAL1" s="435"/>
      <c r="JAM1" s="435"/>
      <c r="JAN1" s="386" t="s">
        <v>131</v>
      </c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386"/>
      <c r="JBB1" s="435"/>
      <c r="JBC1" s="435"/>
      <c r="JBD1" s="386" t="s">
        <v>131</v>
      </c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386"/>
      <c r="JBR1" s="435"/>
      <c r="JBS1" s="435"/>
      <c r="JBT1" s="386" t="s">
        <v>131</v>
      </c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386"/>
      <c r="JCH1" s="435"/>
      <c r="JCI1" s="435"/>
      <c r="JCJ1" s="386" t="s">
        <v>131</v>
      </c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386"/>
      <c r="JCX1" s="435"/>
      <c r="JCY1" s="435"/>
      <c r="JCZ1" s="386" t="s">
        <v>131</v>
      </c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386"/>
      <c r="JDN1" s="435"/>
      <c r="JDO1" s="435"/>
      <c r="JDP1" s="386" t="s">
        <v>131</v>
      </c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386"/>
      <c r="JED1" s="435"/>
      <c r="JEE1" s="435"/>
      <c r="JEF1" s="386" t="s">
        <v>131</v>
      </c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386"/>
      <c r="JET1" s="435"/>
      <c r="JEU1" s="435"/>
      <c r="JEV1" s="386" t="s">
        <v>131</v>
      </c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386"/>
      <c r="JFJ1" s="435"/>
      <c r="JFK1" s="435"/>
      <c r="JFL1" s="386" t="s">
        <v>131</v>
      </c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386"/>
      <c r="JFZ1" s="435"/>
      <c r="JGA1" s="435"/>
      <c r="JGB1" s="386" t="s">
        <v>131</v>
      </c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386"/>
      <c r="JGP1" s="435"/>
      <c r="JGQ1" s="435"/>
      <c r="JGR1" s="386" t="s">
        <v>131</v>
      </c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386"/>
      <c r="JHF1" s="435"/>
      <c r="JHG1" s="435"/>
      <c r="JHH1" s="386" t="s">
        <v>131</v>
      </c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386"/>
      <c r="JHV1" s="435"/>
      <c r="JHW1" s="435"/>
      <c r="JHX1" s="386" t="s">
        <v>131</v>
      </c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386"/>
      <c r="JIL1" s="435"/>
      <c r="JIM1" s="435"/>
      <c r="JIN1" s="386" t="s">
        <v>131</v>
      </c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386"/>
      <c r="JJB1" s="435"/>
      <c r="JJC1" s="435"/>
      <c r="JJD1" s="386" t="s">
        <v>131</v>
      </c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386"/>
      <c r="JJR1" s="435"/>
      <c r="JJS1" s="435"/>
      <c r="JJT1" s="386" t="s">
        <v>131</v>
      </c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386"/>
      <c r="JKH1" s="435"/>
      <c r="JKI1" s="435"/>
      <c r="JKJ1" s="386" t="s">
        <v>131</v>
      </c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386"/>
      <c r="JKX1" s="435"/>
      <c r="JKY1" s="435"/>
      <c r="JKZ1" s="386" t="s">
        <v>131</v>
      </c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386"/>
      <c r="JLN1" s="435"/>
      <c r="JLO1" s="435"/>
      <c r="JLP1" s="386" t="s">
        <v>131</v>
      </c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386"/>
      <c r="JMD1" s="435"/>
      <c r="JME1" s="435"/>
      <c r="JMF1" s="386" t="s">
        <v>131</v>
      </c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386"/>
      <c r="JMT1" s="435"/>
      <c r="JMU1" s="435"/>
      <c r="JMV1" s="386" t="s">
        <v>131</v>
      </c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386"/>
      <c r="JNJ1" s="435"/>
      <c r="JNK1" s="435"/>
      <c r="JNL1" s="386" t="s">
        <v>131</v>
      </c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386"/>
      <c r="JNZ1" s="435"/>
      <c r="JOA1" s="435"/>
      <c r="JOB1" s="386" t="s">
        <v>131</v>
      </c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386"/>
      <c r="JOP1" s="435"/>
      <c r="JOQ1" s="435"/>
      <c r="JOR1" s="386" t="s">
        <v>131</v>
      </c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386"/>
      <c r="JPF1" s="435"/>
      <c r="JPG1" s="435"/>
      <c r="JPH1" s="386" t="s">
        <v>131</v>
      </c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386"/>
      <c r="JPV1" s="435"/>
      <c r="JPW1" s="435"/>
      <c r="JPX1" s="386" t="s">
        <v>131</v>
      </c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386"/>
      <c r="JQL1" s="435"/>
      <c r="JQM1" s="435"/>
      <c r="JQN1" s="386" t="s">
        <v>131</v>
      </c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386"/>
      <c r="JRB1" s="435"/>
      <c r="JRC1" s="435"/>
      <c r="JRD1" s="386" t="s">
        <v>131</v>
      </c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386"/>
      <c r="JRR1" s="435"/>
      <c r="JRS1" s="435"/>
      <c r="JRT1" s="386" t="s">
        <v>131</v>
      </c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386"/>
      <c r="JSH1" s="435"/>
      <c r="JSI1" s="435"/>
      <c r="JSJ1" s="386" t="s">
        <v>131</v>
      </c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386"/>
      <c r="JSX1" s="435"/>
      <c r="JSY1" s="435"/>
      <c r="JSZ1" s="386" t="s">
        <v>131</v>
      </c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386"/>
      <c r="JTN1" s="435"/>
      <c r="JTO1" s="435"/>
      <c r="JTP1" s="386" t="s">
        <v>131</v>
      </c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386"/>
      <c r="JUD1" s="435"/>
      <c r="JUE1" s="435"/>
      <c r="JUF1" s="386" t="s">
        <v>131</v>
      </c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386"/>
      <c r="JUT1" s="435"/>
      <c r="JUU1" s="435"/>
      <c r="JUV1" s="386" t="s">
        <v>131</v>
      </c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386"/>
      <c r="JVJ1" s="435"/>
      <c r="JVK1" s="435"/>
      <c r="JVL1" s="386" t="s">
        <v>131</v>
      </c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386"/>
      <c r="JVZ1" s="435"/>
      <c r="JWA1" s="435"/>
      <c r="JWB1" s="386" t="s">
        <v>131</v>
      </c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386"/>
      <c r="JWP1" s="435"/>
      <c r="JWQ1" s="435"/>
      <c r="JWR1" s="386" t="s">
        <v>131</v>
      </c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386"/>
      <c r="JXF1" s="435"/>
      <c r="JXG1" s="435"/>
      <c r="JXH1" s="386" t="s">
        <v>131</v>
      </c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386"/>
      <c r="JXV1" s="435"/>
      <c r="JXW1" s="435"/>
      <c r="JXX1" s="386" t="s">
        <v>131</v>
      </c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386"/>
      <c r="JYL1" s="435"/>
      <c r="JYM1" s="435"/>
      <c r="JYN1" s="386" t="s">
        <v>131</v>
      </c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386"/>
      <c r="JZB1" s="435"/>
      <c r="JZC1" s="435"/>
      <c r="JZD1" s="386" t="s">
        <v>131</v>
      </c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386"/>
      <c r="JZR1" s="435"/>
      <c r="JZS1" s="435"/>
      <c r="JZT1" s="386" t="s">
        <v>131</v>
      </c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386"/>
      <c r="KAH1" s="435"/>
      <c r="KAI1" s="435"/>
      <c r="KAJ1" s="386" t="s">
        <v>131</v>
      </c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386"/>
      <c r="KAX1" s="435"/>
      <c r="KAY1" s="435"/>
      <c r="KAZ1" s="386" t="s">
        <v>131</v>
      </c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386"/>
      <c r="KBN1" s="435"/>
      <c r="KBO1" s="435"/>
      <c r="KBP1" s="386" t="s">
        <v>131</v>
      </c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386"/>
      <c r="KCD1" s="435"/>
      <c r="KCE1" s="435"/>
      <c r="KCF1" s="386" t="s">
        <v>131</v>
      </c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386"/>
      <c r="KCT1" s="435"/>
      <c r="KCU1" s="435"/>
      <c r="KCV1" s="386" t="s">
        <v>131</v>
      </c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386"/>
      <c r="KDJ1" s="435"/>
      <c r="KDK1" s="435"/>
      <c r="KDL1" s="386" t="s">
        <v>131</v>
      </c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386"/>
      <c r="KDZ1" s="435"/>
      <c r="KEA1" s="435"/>
      <c r="KEB1" s="386" t="s">
        <v>131</v>
      </c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386"/>
      <c r="KEP1" s="435"/>
      <c r="KEQ1" s="435"/>
      <c r="KER1" s="386" t="s">
        <v>131</v>
      </c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386"/>
      <c r="KFF1" s="435"/>
      <c r="KFG1" s="435"/>
      <c r="KFH1" s="386" t="s">
        <v>131</v>
      </c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386"/>
      <c r="KFV1" s="435"/>
      <c r="KFW1" s="435"/>
      <c r="KFX1" s="386" t="s">
        <v>131</v>
      </c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386"/>
      <c r="KGL1" s="435"/>
      <c r="KGM1" s="435"/>
      <c r="KGN1" s="386" t="s">
        <v>131</v>
      </c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386"/>
      <c r="KHB1" s="435"/>
      <c r="KHC1" s="435"/>
      <c r="KHD1" s="386" t="s">
        <v>131</v>
      </c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386"/>
      <c r="KHR1" s="435"/>
      <c r="KHS1" s="435"/>
      <c r="KHT1" s="386" t="s">
        <v>131</v>
      </c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386"/>
      <c r="KIH1" s="435"/>
      <c r="KII1" s="435"/>
      <c r="KIJ1" s="386" t="s">
        <v>131</v>
      </c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386"/>
      <c r="KIX1" s="435"/>
      <c r="KIY1" s="435"/>
      <c r="KIZ1" s="386" t="s">
        <v>131</v>
      </c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386"/>
      <c r="KJN1" s="435"/>
      <c r="KJO1" s="435"/>
      <c r="KJP1" s="386" t="s">
        <v>131</v>
      </c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386"/>
      <c r="KKD1" s="435"/>
      <c r="KKE1" s="435"/>
      <c r="KKF1" s="386" t="s">
        <v>131</v>
      </c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386"/>
      <c r="KKT1" s="435"/>
      <c r="KKU1" s="435"/>
      <c r="KKV1" s="386" t="s">
        <v>131</v>
      </c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386"/>
      <c r="KLJ1" s="435"/>
      <c r="KLK1" s="435"/>
      <c r="KLL1" s="386" t="s">
        <v>131</v>
      </c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386"/>
      <c r="KLZ1" s="435"/>
      <c r="KMA1" s="435"/>
      <c r="KMB1" s="386" t="s">
        <v>131</v>
      </c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386"/>
      <c r="KMP1" s="435"/>
      <c r="KMQ1" s="435"/>
      <c r="KMR1" s="386" t="s">
        <v>131</v>
      </c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386"/>
      <c r="KNF1" s="435"/>
      <c r="KNG1" s="435"/>
      <c r="KNH1" s="386" t="s">
        <v>131</v>
      </c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386"/>
      <c r="KNV1" s="435"/>
      <c r="KNW1" s="435"/>
      <c r="KNX1" s="386" t="s">
        <v>131</v>
      </c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386"/>
      <c r="KOL1" s="435"/>
      <c r="KOM1" s="435"/>
      <c r="KON1" s="386" t="s">
        <v>131</v>
      </c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386"/>
      <c r="KPB1" s="435"/>
      <c r="KPC1" s="435"/>
      <c r="KPD1" s="386" t="s">
        <v>131</v>
      </c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386"/>
      <c r="KPR1" s="435"/>
      <c r="KPS1" s="435"/>
      <c r="KPT1" s="386" t="s">
        <v>131</v>
      </c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386"/>
      <c r="KQH1" s="435"/>
      <c r="KQI1" s="435"/>
      <c r="KQJ1" s="386" t="s">
        <v>131</v>
      </c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386"/>
      <c r="KQX1" s="435"/>
      <c r="KQY1" s="435"/>
      <c r="KQZ1" s="386" t="s">
        <v>131</v>
      </c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386"/>
      <c r="KRN1" s="435"/>
      <c r="KRO1" s="435"/>
      <c r="KRP1" s="386" t="s">
        <v>131</v>
      </c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386"/>
      <c r="KSD1" s="435"/>
      <c r="KSE1" s="435"/>
      <c r="KSF1" s="386" t="s">
        <v>131</v>
      </c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386"/>
      <c r="KST1" s="435"/>
      <c r="KSU1" s="435"/>
      <c r="KSV1" s="386" t="s">
        <v>131</v>
      </c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386"/>
      <c r="KTJ1" s="435"/>
      <c r="KTK1" s="435"/>
      <c r="KTL1" s="386" t="s">
        <v>131</v>
      </c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386"/>
      <c r="KTZ1" s="435"/>
      <c r="KUA1" s="435"/>
      <c r="KUB1" s="386" t="s">
        <v>131</v>
      </c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386"/>
      <c r="KUP1" s="435"/>
      <c r="KUQ1" s="435"/>
      <c r="KUR1" s="386" t="s">
        <v>131</v>
      </c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386"/>
      <c r="KVF1" s="435"/>
      <c r="KVG1" s="435"/>
      <c r="KVH1" s="386" t="s">
        <v>131</v>
      </c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386"/>
      <c r="KVV1" s="435"/>
      <c r="KVW1" s="435"/>
      <c r="KVX1" s="386" t="s">
        <v>131</v>
      </c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386"/>
      <c r="KWL1" s="435"/>
      <c r="KWM1" s="435"/>
      <c r="KWN1" s="386" t="s">
        <v>131</v>
      </c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386"/>
      <c r="KXB1" s="435"/>
      <c r="KXC1" s="435"/>
      <c r="KXD1" s="386" t="s">
        <v>131</v>
      </c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386"/>
      <c r="KXR1" s="435"/>
      <c r="KXS1" s="435"/>
      <c r="KXT1" s="386" t="s">
        <v>131</v>
      </c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386"/>
      <c r="KYH1" s="435"/>
      <c r="KYI1" s="435"/>
      <c r="KYJ1" s="386" t="s">
        <v>131</v>
      </c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386"/>
      <c r="KYX1" s="435"/>
      <c r="KYY1" s="435"/>
      <c r="KYZ1" s="386" t="s">
        <v>131</v>
      </c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386"/>
      <c r="KZN1" s="435"/>
      <c r="KZO1" s="435"/>
      <c r="KZP1" s="386" t="s">
        <v>131</v>
      </c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386"/>
      <c r="LAD1" s="435"/>
      <c r="LAE1" s="435"/>
      <c r="LAF1" s="386" t="s">
        <v>131</v>
      </c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386"/>
      <c r="LAT1" s="435"/>
      <c r="LAU1" s="435"/>
      <c r="LAV1" s="386" t="s">
        <v>131</v>
      </c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386"/>
      <c r="LBJ1" s="435"/>
      <c r="LBK1" s="435"/>
      <c r="LBL1" s="386" t="s">
        <v>131</v>
      </c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386"/>
      <c r="LBZ1" s="435"/>
      <c r="LCA1" s="435"/>
      <c r="LCB1" s="386" t="s">
        <v>131</v>
      </c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386"/>
      <c r="LCP1" s="435"/>
      <c r="LCQ1" s="435"/>
      <c r="LCR1" s="386" t="s">
        <v>131</v>
      </c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386"/>
      <c r="LDF1" s="435"/>
      <c r="LDG1" s="435"/>
      <c r="LDH1" s="386" t="s">
        <v>131</v>
      </c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386"/>
      <c r="LDV1" s="435"/>
      <c r="LDW1" s="435"/>
      <c r="LDX1" s="386" t="s">
        <v>131</v>
      </c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386"/>
      <c r="LEL1" s="435"/>
      <c r="LEM1" s="435"/>
      <c r="LEN1" s="386" t="s">
        <v>131</v>
      </c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386"/>
      <c r="LFB1" s="435"/>
      <c r="LFC1" s="435"/>
      <c r="LFD1" s="386" t="s">
        <v>131</v>
      </c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386"/>
      <c r="LFR1" s="435"/>
      <c r="LFS1" s="435"/>
      <c r="LFT1" s="386" t="s">
        <v>131</v>
      </c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386"/>
      <c r="LGH1" s="435"/>
      <c r="LGI1" s="435"/>
      <c r="LGJ1" s="386" t="s">
        <v>131</v>
      </c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386"/>
      <c r="LGX1" s="435"/>
      <c r="LGY1" s="435"/>
      <c r="LGZ1" s="386" t="s">
        <v>131</v>
      </c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386"/>
      <c r="LHN1" s="435"/>
      <c r="LHO1" s="435"/>
      <c r="LHP1" s="386" t="s">
        <v>131</v>
      </c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386"/>
      <c r="LID1" s="435"/>
      <c r="LIE1" s="435"/>
      <c r="LIF1" s="386" t="s">
        <v>131</v>
      </c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386"/>
      <c r="LIT1" s="435"/>
      <c r="LIU1" s="435"/>
      <c r="LIV1" s="386" t="s">
        <v>131</v>
      </c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386"/>
      <c r="LJJ1" s="435"/>
      <c r="LJK1" s="435"/>
      <c r="LJL1" s="386" t="s">
        <v>131</v>
      </c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386"/>
      <c r="LJZ1" s="435"/>
      <c r="LKA1" s="435"/>
      <c r="LKB1" s="386" t="s">
        <v>131</v>
      </c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386"/>
      <c r="LKP1" s="435"/>
      <c r="LKQ1" s="435"/>
      <c r="LKR1" s="386" t="s">
        <v>131</v>
      </c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386"/>
      <c r="LLF1" s="435"/>
      <c r="LLG1" s="435"/>
      <c r="LLH1" s="386" t="s">
        <v>131</v>
      </c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386"/>
      <c r="LLV1" s="435"/>
      <c r="LLW1" s="435"/>
      <c r="LLX1" s="386" t="s">
        <v>131</v>
      </c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386"/>
      <c r="LML1" s="435"/>
      <c r="LMM1" s="435"/>
      <c r="LMN1" s="386" t="s">
        <v>131</v>
      </c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386"/>
      <c r="LNB1" s="435"/>
      <c r="LNC1" s="435"/>
      <c r="LND1" s="386" t="s">
        <v>131</v>
      </c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386"/>
      <c r="LNR1" s="435"/>
      <c r="LNS1" s="435"/>
      <c r="LNT1" s="386" t="s">
        <v>131</v>
      </c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386"/>
      <c r="LOH1" s="435"/>
      <c r="LOI1" s="435"/>
      <c r="LOJ1" s="386" t="s">
        <v>131</v>
      </c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386"/>
      <c r="LOX1" s="435"/>
      <c r="LOY1" s="435"/>
      <c r="LOZ1" s="386" t="s">
        <v>131</v>
      </c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386"/>
      <c r="LPN1" s="435"/>
      <c r="LPO1" s="435"/>
      <c r="LPP1" s="386" t="s">
        <v>131</v>
      </c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386"/>
      <c r="LQD1" s="435"/>
      <c r="LQE1" s="435"/>
      <c r="LQF1" s="386" t="s">
        <v>131</v>
      </c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386"/>
      <c r="LQT1" s="435"/>
      <c r="LQU1" s="435"/>
      <c r="LQV1" s="386" t="s">
        <v>131</v>
      </c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386"/>
      <c r="LRJ1" s="435"/>
      <c r="LRK1" s="435"/>
      <c r="LRL1" s="386" t="s">
        <v>131</v>
      </c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386"/>
      <c r="LRZ1" s="435"/>
      <c r="LSA1" s="435"/>
      <c r="LSB1" s="386" t="s">
        <v>131</v>
      </c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386"/>
      <c r="LSP1" s="435"/>
      <c r="LSQ1" s="435"/>
      <c r="LSR1" s="386" t="s">
        <v>131</v>
      </c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386"/>
      <c r="LTF1" s="435"/>
      <c r="LTG1" s="435"/>
      <c r="LTH1" s="386" t="s">
        <v>131</v>
      </c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386"/>
      <c r="LTV1" s="435"/>
      <c r="LTW1" s="435"/>
      <c r="LTX1" s="386" t="s">
        <v>131</v>
      </c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386"/>
      <c r="LUL1" s="435"/>
      <c r="LUM1" s="435"/>
      <c r="LUN1" s="386" t="s">
        <v>131</v>
      </c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386"/>
      <c r="LVB1" s="435"/>
      <c r="LVC1" s="435"/>
      <c r="LVD1" s="386" t="s">
        <v>131</v>
      </c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386"/>
      <c r="LVR1" s="435"/>
      <c r="LVS1" s="435"/>
      <c r="LVT1" s="386" t="s">
        <v>131</v>
      </c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386"/>
      <c r="LWH1" s="435"/>
      <c r="LWI1" s="435"/>
      <c r="LWJ1" s="386" t="s">
        <v>131</v>
      </c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386"/>
      <c r="LWX1" s="435"/>
      <c r="LWY1" s="435"/>
      <c r="LWZ1" s="386" t="s">
        <v>131</v>
      </c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386"/>
      <c r="LXN1" s="435"/>
      <c r="LXO1" s="435"/>
      <c r="LXP1" s="386" t="s">
        <v>131</v>
      </c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386"/>
      <c r="LYD1" s="435"/>
      <c r="LYE1" s="435"/>
      <c r="LYF1" s="386" t="s">
        <v>131</v>
      </c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386"/>
      <c r="LYT1" s="435"/>
      <c r="LYU1" s="435"/>
      <c r="LYV1" s="386" t="s">
        <v>131</v>
      </c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386"/>
      <c r="LZJ1" s="435"/>
      <c r="LZK1" s="435"/>
      <c r="LZL1" s="386" t="s">
        <v>131</v>
      </c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386"/>
      <c r="LZZ1" s="435"/>
      <c r="MAA1" s="435"/>
      <c r="MAB1" s="386" t="s">
        <v>131</v>
      </c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386"/>
      <c r="MAP1" s="435"/>
      <c r="MAQ1" s="435"/>
      <c r="MAR1" s="386" t="s">
        <v>131</v>
      </c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386"/>
      <c r="MBF1" s="435"/>
      <c r="MBG1" s="435"/>
      <c r="MBH1" s="386" t="s">
        <v>131</v>
      </c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386"/>
      <c r="MBV1" s="435"/>
      <c r="MBW1" s="435"/>
      <c r="MBX1" s="386" t="s">
        <v>131</v>
      </c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386"/>
      <c r="MCL1" s="435"/>
      <c r="MCM1" s="435"/>
      <c r="MCN1" s="386" t="s">
        <v>131</v>
      </c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386"/>
      <c r="MDB1" s="435"/>
      <c r="MDC1" s="435"/>
      <c r="MDD1" s="386" t="s">
        <v>131</v>
      </c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386"/>
      <c r="MDR1" s="435"/>
      <c r="MDS1" s="435"/>
      <c r="MDT1" s="386" t="s">
        <v>131</v>
      </c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386"/>
      <c r="MEH1" s="435"/>
      <c r="MEI1" s="435"/>
      <c r="MEJ1" s="386" t="s">
        <v>131</v>
      </c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386"/>
      <c r="MEX1" s="435"/>
      <c r="MEY1" s="435"/>
      <c r="MEZ1" s="386" t="s">
        <v>131</v>
      </c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386"/>
      <c r="MFN1" s="435"/>
      <c r="MFO1" s="435"/>
      <c r="MFP1" s="386" t="s">
        <v>131</v>
      </c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386"/>
      <c r="MGD1" s="435"/>
      <c r="MGE1" s="435"/>
      <c r="MGF1" s="386" t="s">
        <v>131</v>
      </c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386"/>
      <c r="MGT1" s="435"/>
      <c r="MGU1" s="435"/>
      <c r="MGV1" s="386" t="s">
        <v>131</v>
      </c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386"/>
      <c r="MHJ1" s="435"/>
      <c r="MHK1" s="435"/>
      <c r="MHL1" s="386" t="s">
        <v>131</v>
      </c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386"/>
      <c r="MHZ1" s="435"/>
      <c r="MIA1" s="435"/>
      <c r="MIB1" s="386" t="s">
        <v>131</v>
      </c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386"/>
      <c r="MIP1" s="435"/>
      <c r="MIQ1" s="435"/>
      <c r="MIR1" s="386" t="s">
        <v>131</v>
      </c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386"/>
      <c r="MJF1" s="435"/>
      <c r="MJG1" s="435"/>
      <c r="MJH1" s="386" t="s">
        <v>131</v>
      </c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386"/>
      <c r="MJV1" s="435"/>
      <c r="MJW1" s="435"/>
      <c r="MJX1" s="386" t="s">
        <v>131</v>
      </c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386"/>
      <c r="MKL1" s="435"/>
      <c r="MKM1" s="435"/>
      <c r="MKN1" s="386" t="s">
        <v>131</v>
      </c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386"/>
      <c r="MLB1" s="435"/>
      <c r="MLC1" s="435"/>
      <c r="MLD1" s="386" t="s">
        <v>131</v>
      </c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386"/>
      <c r="MLR1" s="435"/>
      <c r="MLS1" s="435"/>
      <c r="MLT1" s="386" t="s">
        <v>131</v>
      </c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386"/>
      <c r="MMH1" s="435"/>
      <c r="MMI1" s="435"/>
      <c r="MMJ1" s="386" t="s">
        <v>131</v>
      </c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386"/>
      <c r="MMX1" s="435"/>
      <c r="MMY1" s="435"/>
      <c r="MMZ1" s="386" t="s">
        <v>131</v>
      </c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386"/>
      <c r="MNN1" s="435"/>
      <c r="MNO1" s="435"/>
      <c r="MNP1" s="386" t="s">
        <v>131</v>
      </c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386"/>
      <c r="MOD1" s="435"/>
      <c r="MOE1" s="435"/>
      <c r="MOF1" s="386" t="s">
        <v>131</v>
      </c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386"/>
      <c r="MOT1" s="435"/>
      <c r="MOU1" s="435"/>
      <c r="MOV1" s="386" t="s">
        <v>131</v>
      </c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386"/>
      <c r="MPJ1" s="435"/>
      <c r="MPK1" s="435"/>
      <c r="MPL1" s="386" t="s">
        <v>131</v>
      </c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386"/>
      <c r="MPZ1" s="435"/>
      <c r="MQA1" s="435"/>
      <c r="MQB1" s="386" t="s">
        <v>131</v>
      </c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386"/>
      <c r="MQP1" s="435"/>
      <c r="MQQ1" s="435"/>
      <c r="MQR1" s="386" t="s">
        <v>131</v>
      </c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386"/>
      <c r="MRF1" s="435"/>
      <c r="MRG1" s="435"/>
      <c r="MRH1" s="386" t="s">
        <v>131</v>
      </c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386"/>
      <c r="MRV1" s="435"/>
      <c r="MRW1" s="435"/>
      <c r="MRX1" s="386" t="s">
        <v>131</v>
      </c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386"/>
      <c r="MSL1" s="435"/>
      <c r="MSM1" s="435"/>
      <c r="MSN1" s="386" t="s">
        <v>131</v>
      </c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386"/>
      <c r="MTB1" s="435"/>
      <c r="MTC1" s="435"/>
      <c r="MTD1" s="386" t="s">
        <v>131</v>
      </c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386"/>
      <c r="MTR1" s="435"/>
      <c r="MTS1" s="435"/>
      <c r="MTT1" s="386" t="s">
        <v>131</v>
      </c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386"/>
      <c r="MUH1" s="435"/>
      <c r="MUI1" s="435"/>
      <c r="MUJ1" s="386" t="s">
        <v>131</v>
      </c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386"/>
      <c r="MUX1" s="435"/>
      <c r="MUY1" s="435"/>
      <c r="MUZ1" s="386" t="s">
        <v>131</v>
      </c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386"/>
      <c r="MVN1" s="435"/>
      <c r="MVO1" s="435"/>
      <c r="MVP1" s="386" t="s">
        <v>131</v>
      </c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386"/>
      <c r="MWD1" s="435"/>
      <c r="MWE1" s="435"/>
      <c r="MWF1" s="386" t="s">
        <v>131</v>
      </c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386"/>
      <c r="MWT1" s="435"/>
      <c r="MWU1" s="435"/>
      <c r="MWV1" s="386" t="s">
        <v>131</v>
      </c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386"/>
      <c r="MXJ1" s="435"/>
      <c r="MXK1" s="435"/>
      <c r="MXL1" s="386" t="s">
        <v>131</v>
      </c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386"/>
      <c r="MXZ1" s="435"/>
      <c r="MYA1" s="435"/>
      <c r="MYB1" s="386" t="s">
        <v>131</v>
      </c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386"/>
      <c r="MYP1" s="435"/>
      <c r="MYQ1" s="435"/>
      <c r="MYR1" s="386" t="s">
        <v>131</v>
      </c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386"/>
      <c r="MZF1" s="435"/>
      <c r="MZG1" s="435"/>
      <c r="MZH1" s="386" t="s">
        <v>131</v>
      </c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386"/>
      <c r="MZV1" s="435"/>
      <c r="MZW1" s="435"/>
      <c r="MZX1" s="386" t="s">
        <v>131</v>
      </c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386"/>
      <c r="NAL1" s="435"/>
      <c r="NAM1" s="435"/>
      <c r="NAN1" s="386" t="s">
        <v>131</v>
      </c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386"/>
      <c r="NBB1" s="435"/>
      <c r="NBC1" s="435"/>
      <c r="NBD1" s="386" t="s">
        <v>131</v>
      </c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386"/>
      <c r="NBR1" s="435"/>
      <c r="NBS1" s="435"/>
      <c r="NBT1" s="386" t="s">
        <v>131</v>
      </c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386"/>
      <c r="NCH1" s="435"/>
      <c r="NCI1" s="435"/>
      <c r="NCJ1" s="386" t="s">
        <v>131</v>
      </c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386"/>
      <c r="NCX1" s="435"/>
      <c r="NCY1" s="435"/>
      <c r="NCZ1" s="386" t="s">
        <v>131</v>
      </c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386"/>
      <c r="NDN1" s="435"/>
      <c r="NDO1" s="435"/>
      <c r="NDP1" s="386" t="s">
        <v>131</v>
      </c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386"/>
      <c r="NED1" s="435"/>
      <c r="NEE1" s="435"/>
      <c r="NEF1" s="386" t="s">
        <v>131</v>
      </c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386"/>
      <c r="NET1" s="435"/>
      <c r="NEU1" s="435"/>
      <c r="NEV1" s="386" t="s">
        <v>131</v>
      </c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386"/>
      <c r="NFJ1" s="435"/>
      <c r="NFK1" s="435"/>
      <c r="NFL1" s="386" t="s">
        <v>131</v>
      </c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386"/>
      <c r="NFZ1" s="435"/>
      <c r="NGA1" s="435"/>
      <c r="NGB1" s="386" t="s">
        <v>131</v>
      </c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386"/>
      <c r="NGP1" s="435"/>
      <c r="NGQ1" s="435"/>
      <c r="NGR1" s="386" t="s">
        <v>131</v>
      </c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386"/>
      <c r="NHF1" s="435"/>
      <c r="NHG1" s="435"/>
      <c r="NHH1" s="386" t="s">
        <v>131</v>
      </c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386"/>
      <c r="NHV1" s="435"/>
      <c r="NHW1" s="435"/>
      <c r="NHX1" s="386" t="s">
        <v>131</v>
      </c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386"/>
      <c r="NIL1" s="435"/>
      <c r="NIM1" s="435"/>
      <c r="NIN1" s="386" t="s">
        <v>131</v>
      </c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386"/>
      <c r="NJB1" s="435"/>
      <c r="NJC1" s="435"/>
      <c r="NJD1" s="386" t="s">
        <v>131</v>
      </c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386"/>
      <c r="NJR1" s="435"/>
      <c r="NJS1" s="435"/>
      <c r="NJT1" s="386" t="s">
        <v>131</v>
      </c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386"/>
      <c r="NKH1" s="435"/>
      <c r="NKI1" s="435"/>
      <c r="NKJ1" s="386" t="s">
        <v>131</v>
      </c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386"/>
      <c r="NKX1" s="435"/>
      <c r="NKY1" s="435"/>
      <c r="NKZ1" s="386" t="s">
        <v>131</v>
      </c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386"/>
      <c r="NLN1" s="435"/>
      <c r="NLO1" s="435"/>
      <c r="NLP1" s="386" t="s">
        <v>131</v>
      </c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386"/>
      <c r="NMD1" s="435"/>
      <c r="NME1" s="435"/>
      <c r="NMF1" s="386" t="s">
        <v>131</v>
      </c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386"/>
      <c r="NMT1" s="435"/>
      <c r="NMU1" s="435"/>
      <c r="NMV1" s="386" t="s">
        <v>131</v>
      </c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386"/>
      <c r="NNJ1" s="435"/>
      <c r="NNK1" s="435"/>
      <c r="NNL1" s="386" t="s">
        <v>131</v>
      </c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386"/>
      <c r="NNZ1" s="435"/>
      <c r="NOA1" s="435"/>
      <c r="NOB1" s="386" t="s">
        <v>131</v>
      </c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386"/>
      <c r="NOP1" s="435"/>
      <c r="NOQ1" s="435"/>
      <c r="NOR1" s="386" t="s">
        <v>131</v>
      </c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386"/>
      <c r="NPF1" s="435"/>
      <c r="NPG1" s="435"/>
      <c r="NPH1" s="386" t="s">
        <v>131</v>
      </c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386"/>
      <c r="NPV1" s="435"/>
      <c r="NPW1" s="435"/>
      <c r="NPX1" s="386" t="s">
        <v>131</v>
      </c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386"/>
      <c r="NQL1" s="435"/>
      <c r="NQM1" s="435"/>
      <c r="NQN1" s="386" t="s">
        <v>131</v>
      </c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386"/>
      <c r="NRB1" s="435"/>
      <c r="NRC1" s="435"/>
      <c r="NRD1" s="386" t="s">
        <v>131</v>
      </c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386"/>
      <c r="NRR1" s="435"/>
      <c r="NRS1" s="435"/>
      <c r="NRT1" s="386" t="s">
        <v>131</v>
      </c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386"/>
      <c r="NSH1" s="435"/>
      <c r="NSI1" s="435"/>
      <c r="NSJ1" s="386" t="s">
        <v>131</v>
      </c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386"/>
      <c r="NSX1" s="435"/>
      <c r="NSY1" s="435"/>
      <c r="NSZ1" s="386" t="s">
        <v>131</v>
      </c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386"/>
      <c r="NTN1" s="435"/>
      <c r="NTO1" s="435"/>
      <c r="NTP1" s="386" t="s">
        <v>131</v>
      </c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386"/>
      <c r="NUD1" s="435"/>
      <c r="NUE1" s="435"/>
      <c r="NUF1" s="386" t="s">
        <v>131</v>
      </c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386"/>
      <c r="NUT1" s="435"/>
      <c r="NUU1" s="435"/>
      <c r="NUV1" s="386" t="s">
        <v>131</v>
      </c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386"/>
      <c r="NVJ1" s="435"/>
      <c r="NVK1" s="435"/>
      <c r="NVL1" s="386" t="s">
        <v>131</v>
      </c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386"/>
      <c r="NVZ1" s="435"/>
      <c r="NWA1" s="435"/>
      <c r="NWB1" s="386" t="s">
        <v>131</v>
      </c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386"/>
      <c r="NWP1" s="435"/>
      <c r="NWQ1" s="435"/>
      <c r="NWR1" s="386" t="s">
        <v>131</v>
      </c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386"/>
      <c r="NXF1" s="435"/>
      <c r="NXG1" s="435"/>
      <c r="NXH1" s="386" t="s">
        <v>131</v>
      </c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386"/>
      <c r="NXV1" s="435"/>
      <c r="NXW1" s="435"/>
      <c r="NXX1" s="386" t="s">
        <v>131</v>
      </c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386"/>
      <c r="NYL1" s="435"/>
      <c r="NYM1" s="435"/>
      <c r="NYN1" s="386" t="s">
        <v>131</v>
      </c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386"/>
      <c r="NZB1" s="435"/>
      <c r="NZC1" s="435"/>
      <c r="NZD1" s="386" t="s">
        <v>131</v>
      </c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386"/>
      <c r="NZR1" s="435"/>
      <c r="NZS1" s="435"/>
      <c r="NZT1" s="386" t="s">
        <v>131</v>
      </c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386"/>
      <c r="OAH1" s="435"/>
      <c r="OAI1" s="435"/>
      <c r="OAJ1" s="386" t="s">
        <v>131</v>
      </c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386"/>
      <c r="OAX1" s="435"/>
      <c r="OAY1" s="435"/>
      <c r="OAZ1" s="386" t="s">
        <v>131</v>
      </c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386"/>
      <c r="OBN1" s="435"/>
      <c r="OBO1" s="435"/>
      <c r="OBP1" s="386" t="s">
        <v>131</v>
      </c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386"/>
      <c r="OCD1" s="435"/>
      <c r="OCE1" s="435"/>
      <c r="OCF1" s="386" t="s">
        <v>131</v>
      </c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386"/>
      <c r="OCT1" s="435"/>
      <c r="OCU1" s="435"/>
      <c r="OCV1" s="386" t="s">
        <v>131</v>
      </c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386"/>
      <c r="ODJ1" s="435"/>
      <c r="ODK1" s="435"/>
      <c r="ODL1" s="386" t="s">
        <v>131</v>
      </c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386"/>
      <c r="ODZ1" s="435"/>
      <c r="OEA1" s="435"/>
      <c r="OEB1" s="386" t="s">
        <v>131</v>
      </c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386"/>
      <c r="OEP1" s="435"/>
      <c r="OEQ1" s="435"/>
      <c r="OER1" s="386" t="s">
        <v>131</v>
      </c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386"/>
      <c r="OFF1" s="435"/>
      <c r="OFG1" s="435"/>
      <c r="OFH1" s="386" t="s">
        <v>131</v>
      </c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386"/>
      <c r="OFV1" s="435"/>
      <c r="OFW1" s="435"/>
      <c r="OFX1" s="386" t="s">
        <v>131</v>
      </c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386"/>
      <c r="OGL1" s="435"/>
      <c r="OGM1" s="435"/>
      <c r="OGN1" s="386" t="s">
        <v>131</v>
      </c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386"/>
      <c r="OHB1" s="435"/>
      <c r="OHC1" s="435"/>
      <c r="OHD1" s="386" t="s">
        <v>131</v>
      </c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386"/>
      <c r="OHR1" s="435"/>
      <c r="OHS1" s="435"/>
      <c r="OHT1" s="386" t="s">
        <v>131</v>
      </c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386"/>
      <c r="OIH1" s="435"/>
      <c r="OII1" s="435"/>
      <c r="OIJ1" s="386" t="s">
        <v>131</v>
      </c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386"/>
      <c r="OIX1" s="435"/>
      <c r="OIY1" s="435"/>
      <c r="OIZ1" s="386" t="s">
        <v>131</v>
      </c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386"/>
      <c r="OJN1" s="435"/>
      <c r="OJO1" s="435"/>
      <c r="OJP1" s="386" t="s">
        <v>131</v>
      </c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386"/>
      <c r="OKD1" s="435"/>
      <c r="OKE1" s="435"/>
      <c r="OKF1" s="386" t="s">
        <v>131</v>
      </c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386"/>
      <c r="OKT1" s="435"/>
      <c r="OKU1" s="435"/>
      <c r="OKV1" s="386" t="s">
        <v>131</v>
      </c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386"/>
      <c r="OLJ1" s="435"/>
      <c r="OLK1" s="435"/>
      <c r="OLL1" s="386" t="s">
        <v>131</v>
      </c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386"/>
      <c r="OLZ1" s="435"/>
      <c r="OMA1" s="435"/>
      <c r="OMB1" s="386" t="s">
        <v>131</v>
      </c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386"/>
      <c r="OMP1" s="435"/>
      <c r="OMQ1" s="435"/>
      <c r="OMR1" s="386" t="s">
        <v>131</v>
      </c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386"/>
      <c r="ONF1" s="435"/>
      <c r="ONG1" s="435"/>
      <c r="ONH1" s="386" t="s">
        <v>131</v>
      </c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386"/>
      <c r="ONV1" s="435"/>
      <c r="ONW1" s="435"/>
      <c r="ONX1" s="386" t="s">
        <v>131</v>
      </c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386"/>
      <c r="OOL1" s="435"/>
      <c r="OOM1" s="435"/>
      <c r="OON1" s="386" t="s">
        <v>131</v>
      </c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386"/>
      <c r="OPB1" s="435"/>
      <c r="OPC1" s="435"/>
      <c r="OPD1" s="386" t="s">
        <v>131</v>
      </c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386"/>
      <c r="OPR1" s="435"/>
      <c r="OPS1" s="435"/>
      <c r="OPT1" s="386" t="s">
        <v>131</v>
      </c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386"/>
      <c r="OQH1" s="435"/>
      <c r="OQI1" s="435"/>
      <c r="OQJ1" s="386" t="s">
        <v>131</v>
      </c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386"/>
      <c r="OQX1" s="435"/>
      <c r="OQY1" s="435"/>
      <c r="OQZ1" s="386" t="s">
        <v>131</v>
      </c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386"/>
      <c r="ORN1" s="435"/>
      <c r="ORO1" s="435"/>
      <c r="ORP1" s="386" t="s">
        <v>131</v>
      </c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386"/>
      <c r="OSD1" s="435"/>
      <c r="OSE1" s="435"/>
      <c r="OSF1" s="386" t="s">
        <v>131</v>
      </c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386"/>
      <c r="OST1" s="435"/>
      <c r="OSU1" s="435"/>
      <c r="OSV1" s="386" t="s">
        <v>131</v>
      </c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386"/>
      <c r="OTJ1" s="435"/>
      <c r="OTK1" s="435"/>
      <c r="OTL1" s="386" t="s">
        <v>131</v>
      </c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386"/>
      <c r="OTZ1" s="435"/>
      <c r="OUA1" s="435"/>
      <c r="OUB1" s="386" t="s">
        <v>131</v>
      </c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386"/>
      <c r="OUP1" s="435"/>
      <c r="OUQ1" s="435"/>
      <c r="OUR1" s="386" t="s">
        <v>131</v>
      </c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386"/>
      <c r="OVF1" s="435"/>
      <c r="OVG1" s="435"/>
      <c r="OVH1" s="386" t="s">
        <v>131</v>
      </c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386"/>
      <c r="OVV1" s="435"/>
      <c r="OVW1" s="435"/>
      <c r="OVX1" s="386" t="s">
        <v>131</v>
      </c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386"/>
      <c r="OWL1" s="435"/>
      <c r="OWM1" s="435"/>
      <c r="OWN1" s="386" t="s">
        <v>131</v>
      </c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386"/>
      <c r="OXB1" s="435"/>
      <c r="OXC1" s="435"/>
      <c r="OXD1" s="386" t="s">
        <v>131</v>
      </c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386"/>
      <c r="OXR1" s="435"/>
      <c r="OXS1" s="435"/>
      <c r="OXT1" s="386" t="s">
        <v>131</v>
      </c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386"/>
      <c r="OYH1" s="435"/>
      <c r="OYI1" s="435"/>
      <c r="OYJ1" s="386" t="s">
        <v>131</v>
      </c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386"/>
      <c r="OYX1" s="435"/>
      <c r="OYY1" s="435"/>
      <c r="OYZ1" s="386" t="s">
        <v>131</v>
      </c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386"/>
      <c r="OZN1" s="435"/>
      <c r="OZO1" s="435"/>
      <c r="OZP1" s="386" t="s">
        <v>131</v>
      </c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386"/>
      <c r="PAD1" s="435"/>
      <c r="PAE1" s="435"/>
      <c r="PAF1" s="386" t="s">
        <v>131</v>
      </c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386"/>
      <c r="PAT1" s="435"/>
      <c r="PAU1" s="435"/>
      <c r="PAV1" s="386" t="s">
        <v>131</v>
      </c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386"/>
      <c r="PBJ1" s="435"/>
      <c r="PBK1" s="435"/>
      <c r="PBL1" s="386" t="s">
        <v>131</v>
      </c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386"/>
      <c r="PBZ1" s="435"/>
      <c r="PCA1" s="435"/>
      <c r="PCB1" s="386" t="s">
        <v>131</v>
      </c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386"/>
      <c r="PCP1" s="435"/>
      <c r="PCQ1" s="435"/>
      <c r="PCR1" s="386" t="s">
        <v>131</v>
      </c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386"/>
      <c r="PDF1" s="435"/>
      <c r="PDG1" s="435"/>
      <c r="PDH1" s="386" t="s">
        <v>131</v>
      </c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386"/>
      <c r="PDV1" s="435"/>
      <c r="PDW1" s="435"/>
      <c r="PDX1" s="386" t="s">
        <v>131</v>
      </c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386"/>
      <c r="PEL1" s="435"/>
      <c r="PEM1" s="435"/>
      <c r="PEN1" s="386" t="s">
        <v>131</v>
      </c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386"/>
      <c r="PFB1" s="435"/>
      <c r="PFC1" s="435"/>
      <c r="PFD1" s="386" t="s">
        <v>131</v>
      </c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386"/>
      <c r="PFR1" s="435"/>
      <c r="PFS1" s="435"/>
      <c r="PFT1" s="386" t="s">
        <v>131</v>
      </c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386"/>
      <c r="PGH1" s="435"/>
      <c r="PGI1" s="435"/>
      <c r="PGJ1" s="386" t="s">
        <v>131</v>
      </c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386"/>
      <c r="PGX1" s="435"/>
      <c r="PGY1" s="435"/>
      <c r="PGZ1" s="386" t="s">
        <v>131</v>
      </c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386"/>
      <c r="PHN1" s="435"/>
      <c r="PHO1" s="435"/>
      <c r="PHP1" s="386" t="s">
        <v>131</v>
      </c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386"/>
      <c r="PID1" s="435"/>
      <c r="PIE1" s="435"/>
      <c r="PIF1" s="386" t="s">
        <v>131</v>
      </c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386"/>
      <c r="PIT1" s="435"/>
      <c r="PIU1" s="435"/>
      <c r="PIV1" s="386" t="s">
        <v>131</v>
      </c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386"/>
      <c r="PJJ1" s="435"/>
      <c r="PJK1" s="435"/>
      <c r="PJL1" s="386" t="s">
        <v>131</v>
      </c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386"/>
      <c r="PJZ1" s="435"/>
      <c r="PKA1" s="435"/>
      <c r="PKB1" s="386" t="s">
        <v>131</v>
      </c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386"/>
      <c r="PKP1" s="435"/>
      <c r="PKQ1" s="435"/>
      <c r="PKR1" s="386" t="s">
        <v>131</v>
      </c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386"/>
      <c r="PLF1" s="435"/>
      <c r="PLG1" s="435"/>
      <c r="PLH1" s="386" t="s">
        <v>131</v>
      </c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386"/>
      <c r="PLV1" s="435"/>
      <c r="PLW1" s="435"/>
      <c r="PLX1" s="386" t="s">
        <v>131</v>
      </c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386"/>
      <c r="PML1" s="435"/>
      <c r="PMM1" s="435"/>
      <c r="PMN1" s="386" t="s">
        <v>131</v>
      </c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386"/>
      <c r="PNB1" s="435"/>
      <c r="PNC1" s="435"/>
      <c r="PND1" s="386" t="s">
        <v>131</v>
      </c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386"/>
      <c r="PNR1" s="435"/>
      <c r="PNS1" s="435"/>
      <c r="PNT1" s="386" t="s">
        <v>131</v>
      </c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386"/>
      <c r="POH1" s="435"/>
      <c r="POI1" s="435"/>
      <c r="POJ1" s="386" t="s">
        <v>131</v>
      </c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386"/>
      <c r="POX1" s="435"/>
      <c r="POY1" s="435"/>
      <c r="POZ1" s="386" t="s">
        <v>131</v>
      </c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386"/>
      <c r="PPN1" s="435"/>
      <c r="PPO1" s="435"/>
      <c r="PPP1" s="386" t="s">
        <v>131</v>
      </c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386"/>
      <c r="PQD1" s="435"/>
      <c r="PQE1" s="435"/>
      <c r="PQF1" s="386" t="s">
        <v>131</v>
      </c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386"/>
      <c r="PQT1" s="435"/>
      <c r="PQU1" s="435"/>
      <c r="PQV1" s="386" t="s">
        <v>131</v>
      </c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386"/>
      <c r="PRJ1" s="435"/>
      <c r="PRK1" s="435"/>
      <c r="PRL1" s="386" t="s">
        <v>131</v>
      </c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386"/>
      <c r="PRZ1" s="435"/>
      <c r="PSA1" s="435"/>
      <c r="PSB1" s="386" t="s">
        <v>131</v>
      </c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386"/>
      <c r="PSP1" s="435"/>
      <c r="PSQ1" s="435"/>
      <c r="PSR1" s="386" t="s">
        <v>131</v>
      </c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386"/>
      <c r="PTF1" s="435"/>
      <c r="PTG1" s="435"/>
      <c r="PTH1" s="386" t="s">
        <v>131</v>
      </c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386"/>
      <c r="PTV1" s="435"/>
      <c r="PTW1" s="435"/>
      <c r="PTX1" s="386" t="s">
        <v>131</v>
      </c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386"/>
      <c r="PUL1" s="435"/>
      <c r="PUM1" s="435"/>
      <c r="PUN1" s="386" t="s">
        <v>131</v>
      </c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386"/>
      <c r="PVB1" s="435"/>
      <c r="PVC1" s="435"/>
      <c r="PVD1" s="386" t="s">
        <v>131</v>
      </c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386"/>
      <c r="PVR1" s="435"/>
      <c r="PVS1" s="435"/>
      <c r="PVT1" s="386" t="s">
        <v>131</v>
      </c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386"/>
      <c r="PWH1" s="435"/>
      <c r="PWI1" s="435"/>
      <c r="PWJ1" s="386" t="s">
        <v>131</v>
      </c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386"/>
      <c r="PWX1" s="435"/>
      <c r="PWY1" s="435"/>
      <c r="PWZ1" s="386" t="s">
        <v>131</v>
      </c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386"/>
      <c r="PXN1" s="435"/>
      <c r="PXO1" s="435"/>
      <c r="PXP1" s="386" t="s">
        <v>131</v>
      </c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386"/>
      <c r="PYD1" s="435"/>
      <c r="PYE1" s="435"/>
      <c r="PYF1" s="386" t="s">
        <v>131</v>
      </c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386"/>
      <c r="PYT1" s="435"/>
      <c r="PYU1" s="435"/>
      <c r="PYV1" s="386" t="s">
        <v>131</v>
      </c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386"/>
      <c r="PZJ1" s="435"/>
      <c r="PZK1" s="435"/>
      <c r="PZL1" s="386" t="s">
        <v>131</v>
      </c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386"/>
      <c r="PZZ1" s="435"/>
      <c r="QAA1" s="435"/>
      <c r="QAB1" s="386" t="s">
        <v>131</v>
      </c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386"/>
      <c r="QAP1" s="435"/>
      <c r="QAQ1" s="435"/>
      <c r="QAR1" s="386" t="s">
        <v>131</v>
      </c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386"/>
      <c r="QBF1" s="435"/>
      <c r="QBG1" s="435"/>
      <c r="QBH1" s="386" t="s">
        <v>131</v>
      </c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386"/>
      <c r="QBV1" s="435"/>
      <c r="QBW1" s="435"/>
      <c r="QBX1" s="386" t="s">
        <v>131</v>
      </c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386"/>
      <c r="QCL1" s="435"/>
      <c r="QCM1" s="435"/>
      <c r="QCN1" s="386" t="s">
        <v>131</v>
      </c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386"/>
      <c r="QDB1" s="435"/>
      <c r="QDC1" s="435"/>
      <c r="QDD1" s="386" t="s">
        <v>131</v>
      </c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386"/>
      <c r="QDR1" s="435"/>
      <c r="QDS1" s="435"/>
      <c r="QDT1" s="386" t="s">
        <v>131</v>
      </c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386"/>
      <c r="QEH1" s="435"/>
      <c r="QEI1" s="435"/>
      <c r="QEJ1" s="386" t="s">
        <v>131</v>
      </c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386"/>
      <c r="QEX1" s="435"/>
      <c r="QEY1" s="435"/>
      <c r="QEZ1" s="386" t="s">
        <v>131</v>
      </c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386"/>
      <c r="QFN1" s="435"/>
      <c r="QFO1" s="435"/>
      <c r="QFP1" s="386" t="s">
        <v>131</v>
      </c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386"/>
      <c r="QGD1" s="435"/>
      <c r="QGE1" s="435"/>
      <c r="QGF1" s="386" t="s">
        <v>131</v>
      </c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386"/>
      <c r="QGT1" s="435"/>
      <c r="QGU1" s="435"/>
      <c r="QGV1" s="386" t="s">
        <v>131</v>
      </c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386"/>
      <c r="QHJ1" s="435"/>
      <c r="QHK1" s="435"/>
      <c r="QHL1" s="386" t="s">
        <v>131</v>
      </c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386"/>
      <c r="QHZ1" s="435"/>
      <c r="QIA1" s="435"/>
      <c r="QIB1" s="386" t="s">
        <v>131</v>
      </c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386"/>
      <c r="QIP1" s="435"/>
      <c r="QIQ1" s="435"/>
      <c r="QIR1" s="386" t="s">
        <v>131</v>
      </c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386"/>
      <c r="QJF1" s="435"/>
      <c r="QJG1" s="435"/>
      <c r="QJH1" s="386" t="s">
        <v>131</v>
      </c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386"/>
      <c r="QJV1" s="435"/>
      <c r="QJW1" s="435"/>
      <c r="QJX1" s="386" t="s">
        <v>131</v>
      </c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386"/>
      <c r="QKL1" s="435"/>
      <c r="QKM1" s="435"/>
      <c r="QKN1" s="386" t="s">
        <v>131</v>
      </c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386"/>
      <c r="QLB1" s="435"/>
      <c r="QLC1" s="435"/>
      <c r="QLD1" s="386" t="s">
        <v>131</v>
      </c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386"/>
      <c r="QLR1" s="435"/>
      <c r="QLS1" s="435"/>
      <c r="QLT1" s="386" t="s">
        <v>131</v>
      </c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386"/>
      <c r="QMH1" s="435"/>
      <c r="QMI1" s="435"/>
      <c r="QMJ1" s="386" t="s">
        <v>131</v>
      </c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386"/>
      <c r="QMX1" s="435"/>
      <c r="QMY1" s="435"/>
      <c r="QMZ1" s="386" t="s">
        <v>131</v>
      </c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386"/>
      <c r="QNN1" s="435"/>
      <c r="QNO1" s="435"/>
      <c r="QNP1" s="386" t="s">
        <v>131</v>
      </c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386"/>
      <c r="QOD1" s="435"/>
      <c r="QOE1" s="435"/>
      <c r="QOF1" s="386" t="s">
        <v>131</v>
      </c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386"/>
      <c r="QOT1" s="435"/>
      <c r="QOU1" s="435"/>
      <c r="QOV1" s="386" t="s">
        <v>131</v>
      </c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386"/>
      <c r="QPJ1" s="435"/>
      <c r="QPK1" s="435"/>
      <c r="QPL1" s="386" t="s">
        <v>131</v>
      </c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386"/>
      <c r="QPZ1" s="435"/>
      <c r="QQA1" s="435"/>
      <c r="QQB1" s="386" t="s">
        <v>131</v>
      </c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386"/>
      <c r="QQP1" s="435"/>
      <c r="QQQ1" s="435"/>
      <c r="QQR1" s="386" t="s">
        <v>131</v>
      </c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386"/>
      <c r="QRF1" s="435"/>
      <c r="QRG1" s="435"/>
      <c r="QRH1" s="386" t="s">
        <v>131</v>
      </c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386"/>
      <c r="QRV1" s="435"/>
      <c r="QRW1" s="435"/>
      <c r="QRX1" s="386" t="s">
        <v>131</v>
      </c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386"/>
      <c r="QSL1" s="435"/>
      <c r="QSM1" s="435"/>
      <c r="QSN1" s="386" t="s">
        <v>131</v>
      </c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386"/>
      <c r="QTB1" s="435"/>
      <c r="QTC1" s="435"/>
      <c r="QTD1" s="386" t="s">
        <v>131</v>
      </c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386"/>
      <c r="QTR1" s="435"/>
      <c r="QTS1" s="435"/>
      <c r="QTT1" s="386" t="s">
        <v>131</v>
      </c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386"/>
      <c r="QUH1" s="435"/>
      <c r="QUI1" s="435"/>
      <c r="QUJ1" s="386" t="s">
        <v>131</v>
      </c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386"/>
      <c r="QUX1" s="435"/>
      <c r="QUY1" s="435"/>
      <c r="QUZ1" s="386" t="s">
        <v>131</v>
      </c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386"/>
      <c r="QVN1" s="435"/>
      <c r="QVO1" s="435"/>
      <c r="QVP1" s="386" t="s">
        <v>131</v>
      </c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386"/>
      <c r="QWD1" s="435"/>
      <c r="QWE1" s="435"/>
      <c r="QWF1" s="386" t="s">
        <v>131</v>
      </c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386"/>
      <c r="QWT1" s="435"/>
      <c r="QWU1" s="435"/>
      <c r="QWV1" s="386" t="s">
        <v>131</v>
      </c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386"/>
      <c r="QXJ1" s="435"/>
      <c r="QXK1" s="435"/>
      <c r="QXL1" s="386" t="s">
        <v>131</v>
      </c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386"/>
      <c r="QXZ1" s="435"/>
      <c r="QYA1" s="435"/>
      <c r="QYB1" s="386" t="s">
        <v>131</v>
      </c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386"/>
      <c r="QYP1" s="435"/>
      <c r="QYQ1" s="435"/>
      <c r="QYR1" s="386" t="s">
        <v>131</v>
      </c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386"/>
      <c r="QZF1" s="435"/>
      <c r="QZG1" s="435"/>
      <c r="QZH1" s="386" t="s">
        <v>131</v>
      </c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386"/>
      <c r="QZV1" s="435"/>
      <c r="QZW1" s="435"/>
      <c r="QZX1" s="386" t="s">
        <v>131</v>
      </c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386"/>
      <c r="RAL1" s="435"/>
      <c r="RAM1" s="435"/>
      <c r="RAN1" s="386" t="s">
        <v>131</v>
      </c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386"/>
      <c r="RBB1" s="435"/>
      <c r="RBC1" s="435"/>
      <c r="RBD1" s="386" t="s">
        <v>131</v>
      </c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386"/>
      <c r="RBR1" s="435"/>
      <c r="RBS1" s="435"/>
      <c r="RBT1" s="386" t="s">
        <v>131</v>
      </c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386"/>
      <c r="RCH1" s="435"/>
      <c r="RCI1" s="435"/>
      <c r="RCJ1" s="386" t="s">
        <v>131</v>
      </c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386"/>
      <c r="RCX1" s="435"/>
      <c r="RCY1" s="435"/>
      <c r="RCZ1" s="386" t="s">
        <v>131</v>
      </c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386"/>
      <c r="RDN1" s="435"/>
      <c r="RDO1" s="435"/>
      <c r="RDP1" s="386" t="s">
        <v>131</v>
      </c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386"/>
      <c r="RED1" s="435"/>
      <c r="REE1" s="435"/>
      <c r="REF1" s="386" t="s">
        <v>131</v>
      </c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386"/>
      <c r="RET1" s="435"/>
      <c r="REU1" s="435"/>
      <c r="REV1" s="386" t="s">
        <v>131</v>
      </c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386"/>
      <c r="RFJ1" s="435"/>
      <c r="RFK1" s="435"/>
      <c r="RFL1" s="386" t="s">
        <v>131</v>
      </c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386"/>
      <c r="RFZ1" s="435"/>
      <c r="RGA1" s="435"/>
      <c r="RGB1" s="386" t="s">
        <v>131</v>
      </c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386"/>
      <c r="RGP1" s="435"/>
      <c r="RGQ1" s="435"/>
      <c r="RGR1" s="386" t="s">
        <v>131</v>
      </c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386"/>
      <c r="RHF1" s="435"/>
      <c r="RHG1" s="435"/>
      <c r="RHH1" s="386" t="s">
        <v>131</v>
      </c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386"/>
      <c r="RHV1" s="435"/>
      <c r="RHW1" s="435"/>
      <c r="RHX1" s="386" t="s">
        <v>131</v>
      </c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386"/>
      <c r="RIL1" s="435"/>
      <c r="RIM1" s="435"/>
      <c r="RIN1" s="386" t="s">
        <v>131</v>
      </c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386"/>
      <c r="RJB1" s="435"/>
      <c r="RJC1" s="435"/>
      <c r="RJD1" s="386" t="s">
        <v>131</v>
      </c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386"/>
      <c r="RJR1" s="435"/>
      <c r="RJS1" s="435"/>
      <c r="RJT1" s="386" t="s">
        <v>131</v>
      </c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386"/>
      <c r="RKH1" s="435"/>
      <c r="RKI1" s="435"/>
      <c r="RKJ1" s="386" t="s">
        <v>131</v>
      </c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386"/>
      <c r="RKX1" s="435"/>
      <c r="RKY1" s="435"/>
      <c r="RKZ1" s="386" t="s">
        <v>131</v>
      </c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386"/>
      <c r="RLN1" s="435"/>
      <c r="RLO1" s="435"/>
      <c r="RLP1" s="386" t="s">
        <v>131</v>
      </c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386"/>
      <c r="RMD1" s="435"/>
      <c r="RME1" s="435"/>
      <c r="RMF1" s="386" t="s">
        <v>131</v>
      </c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386"/>
      <c r="RMT1" s="435"/>
      <c r="RMU1" s="435"/>
      <c r="RMV1" s="386" t="s">
        <v>131</v>
      </c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386"/>
      <c r="RNJ1" s="435"/>
      <c r="RNK1" s="435"/>
      <c r="RNL1" s="386" t="s">
        <v>131</v>
      </c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386"/>
      <c r="RNZ1" s="435"/>
      <c r="ROA1" s="435"/>
      <c r="ROB1" s="386" t="s">
        <v>131</v>
      </c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386"/>
      <c r="ROP1" s="435"/>
      <c r="ROQ1" s="435"/>
      <c r="ROR1" s="386" t="s">
        <v>131</v>
      </c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386"/>
      <c r="RPF1" s="435"/>
      <c r="RPG1" s="435"/>
      <c r="RPH1" s="386" t="s">
        <v>131</v>
      </c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386"/>
      <c r="RPV1" s="435"/>
      <c r="RPW1" s="435"/>
      <c r="RPX1" s="386" t="s">
        <v>131</v>
      </c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386"/>
      <c r="RQL1" s="435"/>
      <c r="RQM1" s="435"/>
      <c r="RQN1" s="386" t="s">
        <v>131</v>
      </c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386"/>
      <c r="RRB1" s="435"/>
      <c r="RRC1" s="435"/>
      <c r="RRD1" s="386" t="s">
        <v>131</v>
      </c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386"/>
      <c r="RRR1" s="435"/>
      <c r="RRS1" s="435"/>
      <c r="RRT1" s="386" t="s">
        <v>131</v>
      </c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386"/>
      <c r="RSH1" s="435"/>
      <c r="RSI1" s="435"/>
      <c r="RSJ1" s="386" t="s">
        <v>131</v>
      </c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386"/>
      <c r="RSX1" s="435"/>
      <c r="RSY1" s="435"/>
      <c r="RSZ1" s="386" t="s">
        <v>131</v>
      </c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386"/>
      <c r="RTN1" s="435"/>
      <c r="RTO1" s="435"/>
      <c r="RTP1" s="386" t="s">
        <v>131</v>
      </c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386"/>
      <c r="RUD1" s="435"/>
      <c r="RUE1" s="435"/>
      <c r="RUF1" s="386" t="s">
        <v>131</v>
      </c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386"/>
      <c r="RUT1" s="435"/>
      <c r="RUU1" s="435"/>
      <c r="RUV1" s="386" t="s">
        <v>131</v>
      </c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386"/>
      <c r="RVJ1" s="435"/>
      <c r="RVK1" s="435"/>
      <c r="RVL1" s="386" t="s">
        <v>131</v>
      </c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386"/>
      <c r="RVZ1" s="435"/>
      <c r="RWA1" s="435"/>
      <c r="RWB1" s="386" t="s">
        <v>131</v>
      </c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386"/>
      <c r="RWP1" s="435"/>
      <c r="RWQ1" s="435"/>
      <c r="RWR1" s="386" t="s">
        <v>131</v>
      </c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386"/>
      <c r="RXF1" s="435"/>
      <c r="RXG1" s="435"/>
      <c r="RXH1" s="386" t="s">
        <v>131</v>
      </c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386"/>
      <c r="RXV1" s="435"/>
      <c r="RXW1" s="435"/>
      <c r="RXX1" s="386" t="s">
        <v>131</v>
      </c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386"/>
      <c r="RYL1" s="435"/>
      <c r="RYM1" s="435"/>
      <c r="RYN1" s="386" t="s">
        <v>131</v>
      </c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386"/>
      <c r="RZB1" s="435"/>
      <c r="RZC1" s="435"/>
      <c r="RZD1" s="386" t="s">
        <v>131</v>
      </c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386"/>
      <c r="RZR1" s="435"/>
      <c r="RZS1" s="435"/>
      <c r="RZT1" s="386" t="s">
        <v>131</v>
      </c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386"/>
      <c r="SAH1" s="435"/>
      <c r="SAI1" s="435"/>
      <c r="SAJ1" s="386" t="s">
        <v>131</v>
      </c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386"/>
      <c r="SAX1" s="435"/>
      <c r="SAY1" s="435"/>
      <c r="SAZ1" s="386" t="s">
        <v>131</v>
      </c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386"/>
      <c r="SBN1" s="435"/>
      <c r="SBO1" s="435"/>
      <c r="SBP1" s="386" t="s">
        <v>131</v>
      </c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386"/>
      <c r="SCD1" s="435"/>
      <c r="SCE1" s="435"/>
      <c r="SCF1" s="386" t="s">
        <v>131</v>
      </c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386"/>
      <c r="SCT1" s="435"/>
      <c r="SCU1" s="435"/>
      <c r="SCV1" s="386" t="s">
        <v>131</v>
      </c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386"/>
      <c r="SDJ1" s="435"/>
      <c r="SDK1" s="435"/>
      <c r="SDL1" s="386" t="s">
        <v>131</v>
      </c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386"/>
      <c r="SDZ1" s="435"/>
      <c r="SEA1" s="435"/>
      <c r="SEB1" s="386" t="s">
        <v>131</v>
      </c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386"/>
      <c r="SEP1" s="435"/>
      <c r="SEQ1" s="435"/>
      <c r="SER1" s="386" t="s">
        <v>131</v>
      </c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386"/>
      <c r="SFF1" s="435"/>
      <c r="SFG1" s="435"/>
      <c r="SFH1" s="386" t="s">
        <v>131</v>
      </c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386"/>
      <c r="SFV1" s="435"/>
      <c r="SFW1" s="435"/>
      <c r="SFX1" s="386" t="s">
        <v>131</v>
      </c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386"/>
      <c r="SGL1" s="435"/>
      <c r="SGM1" s="435"/>
      <c r="SGN1" s="386" t="s">
        <v>131</v>
      </c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386"/>
      <c r="SHB1" s="435"/>
      <c r="SHC1" s="435"/>
      <c r="SHD1" s="386" t="s">
        <v>131</v>
      </c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386"/>
      <c r="SHR1" s="435"/>
      <c r="SHS1" s="435"/>
      <c r="SHT1" s="386" t="s">
        <v>131</v>
      </c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386"/>
      <c r="SIH1" s="435"/>
      <c r="SII1" s="435"/>
      <c r="SIJ1" s="386" t="s">
        <v>131</v>
      </c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386"/>
      <c r="SIX1" s="435"/>
      <c r="SIY1" s="435"/>
      <c r="SIZ1" s="386" t="s">
        <v>131</v>
      </c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386"/>
      <c r="SJN1" s="435"/>
      <c r="SJO1" s="435"/>
      <c r="SJP1" s="386" t="s">
        <v>131</v>
      </c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386"/>
      <c r="SKD1" s="435"/>
      <c r="SKE1" s="435"/>
      <c r="SKF1" s="386" t="s">
        <v>131</v>
      </c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386"/>
      <c r="SKT1" s="435"/>
      <c r="SKU1" s="435"/>
      <c r="SKV1" s="386" t="s">
        <v>131</v>
      </c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386"/>
      <c r="SLJ1" s="435"/>
      <c r="SLK1" s="435"/>
      <c r="SLL1" s="386" t="s">
        <v>131</v>
      </c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386"/>
      <c r="SLZ1" s="435"/>
      <c r="SMA1" s="435"/>
      <c r="SMB1" s="386" t="s">
        <v>131</v>
      </c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386"/>
      <c r="SMP1" s="435"/>
      <c r="SMQ1" s="435"/>
      <c r="SMR1" s="386" t="s">
        <v>131</v>
      </c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386"/>
      <c r="SNF1" s="435"/>
      <c r="SNG1" s="435"/>
      <c r="SNH1" s="386" t="s">
        <v>131</v>
      </c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386"/>
      <c r="SNV1" s="435"/>
      <c r="SNW1" s="435"/>
      <c r="SNX1" s="386" t="s">
        <v>131</v>
      </c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386"/>
      <c r="SOL1" s="435"/>
      <c r="SOM1" s="435"/>
      <c r="SON1" s="386" t="s">
        <v>131</v>
      </c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386"/>
      <c r="SPB1" s="435"/>
      <c r="SPC1" s="435"/>
      <c r="SPD1" s="386" t="s">
        <v>131</v>
      </c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386"/>
      <c r="SPR1" s="435"/>
      <c r="SPS1" s="435"/>
      <c r="SPT1" s="386" t="s">
        <v>131</v>
      </c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386"/>
      <c r="SQH1" s="435"/>
      <c r="SQI1" s="435"/>
      <c r="SQJ1" s="386" t="s">
        <v>131</v>
      </c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386"/>
      <c r="SQX1" s="435"/>
      <c r="SQY1" s="435"/>
      <c r="SQZ1" s="386" t="s">
        <v>131</v>
      </c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386"/>
      <c r="SRN1" s="435"/>
      <c r="SRO1" s="435"/>
      <c r="SRP1" s="386" t="s">
        <v>131</v>
      </c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386"/>
      <c r="SSD1" s="435"/>
      <c r="SSE1" s="435"/>
      <c r="SSF1" s="386" t="s">
        <v>131</v>
      </c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386"/>
      <c r="SST1" s="435"/>
      <c r="SSU1" s="435"/>
      <c r="SSV1" s="386" t="s">
        <v>131</v>
      </c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386"/>
      <c r="STJ1" s="435"/>
      <c r="STK1" s="435"/>
      <c r="STL1" s="386" t="s">
        <v>131</v>
      </c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386"/>
      <c r="STZ1" s="435"/>
      <c r="SUA1" s="435"/>
      <c r="SUB1" s="386" t="s">
        <v>131</v>
      </c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386"/>
      <c r="SUP1" s="435"/>
      <c r="SUQ1" s="435"/>
      <c r="SUR1" s="386" t="s">
        <v>131</v>
      </c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386"/>
      <c r="SVF1" s="435"/>
      <c r="SVG1" s="435"/>
      <c r="SVH1" s="386" t="s">
        <v>131</v>
      </c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386"/>
      <c r="SVV1" s="435"/>
      <c r="SVW1" s="435"/>
      <c r="SVX1" s="386" t="s">
        <v>131</v>
      </c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386"/>
      <c r="SWL1" s="435"/>
      <c r="SWM1" s="435"/>
      <c r="SWN1" s="386" t="s">
        <v>131</v>
      </c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386"/>
      <c r="SXB1" s="435"/>
      <c r="SXC1" s="435"/>
      <c r="SXD1" s="386" t="s">
        <v>131</v>
      </c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386"/>
      <c r="SXR1" s="435"/>
      <c r="SXS1" s="435"/>
      <c r="SXT1" s="386" t="s">
        <v>131</v>
      </c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386"/>
      <c r="SYH1" s="435"/>
      <c r="SYI1" s="435"/>
      <c r="SYJ1" s="386" t="s">
        <v>131</v>
      </c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386"/>
      <c r="SYX1" s="435"/>
      <c r="SYY1" s="435"/>
      <c r="SYZ1" s="386" t="s">
        <v>131</v>
      </c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386"/>
      <c r="SZN1" s="435"/>
      <c r="SZO1" s="435"/>
      <c r="SZP1" s="386" t="s">
        <v>131</v>
      </c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386"/>
      <c r="TAD1" s="435"/>
      <c r="TAE1" s="435"/>
      <c r="TAF1" s="386" t="s">
        <v>131</v>
      </c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386"/>
      <c r="TAT1" s="435"/>
      <c r="TAU1" s="435"/>
      <c r="TAV1" s="386" t="s">
        <v>131</v>
      </c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386"/>
      <c r="TBJ1" s="435"/>
      <c r="TBK1" s="435"/>
      <c r="TBL1" s="386" t="s">
        <v>131</v>
      </c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386"/>
      <c r="TBZ1" s="435"/>
      <c r="TCA1" s="435"/>
      <c r="TCB1" s="386" t="s">
        <v>131</v>
      </c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386"/>
      <c r="TCP1" s="435"/>
      <c r="TCQ1" s="435"/>
      <c r="TCR1" s="386" t="s">
        <v>131</v>
      </c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386"/>
      <c r="TDF1" s="435"/>
      <c r="TDG1" s="435"/>
      <c r="TDH1" s="386" t="s">
        <v>131</v>
      </c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386"/>
      <c r="TDV1" s="435"/>
      <c r="TDW1" s="435"/>
      <c r="TDX1" s="386" t="s">
        <v>131</v>
      </c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386"/>
      <c r="TEL1" s="435"/>
      <c r="TEM1" s="435"/>
      <c r="TEN1" s="386" t="s">
        <v>131</v>
      </c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386"/>
      <c r="TFB1" s="435"/>
      <c r="TFC1" s="435"/>
      <c r="TFD1" s="386" t="s">
        <v>131</v>
      </c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386"/>
      <c r="TFR1" s="435"/>
      <c r="TFS1" s="435"/>
      <c r="TFT1" s="386" t="s">
        <v>131</v>
      </c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386"/>
      <c r="TGH1" s="435"/>
      <c r="TGI1" s="435"/>
      <c r="TGJ1" s="386" t="s">
        <v>131</v>
      </c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386"/>
      <c r="TGX1" s="435"/>
      <c r="TGY1" s="435"/>
      <c r="TGZ1" s="386" t="s">
        <v>131</v>
      </c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386"/>
      <c r="THN1" s="435"/>
      <c r="THO1" s="435"/>
      <c r="THP1" s="386" t="s">
        <v>131</v>
      </c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386"/>
      <c r="TID1" s="435"/>
      <c r="TIE1" s="435"/>
      <c r="TIF1" s="386" t="s">
        <v>131</v>
      </c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386"/>
      <c r="TIT1" s="435"/>
      <c r="TIU1" s="435"/>
      <c r="TIV1" s="386" t="s">
        <v>131</v>
      </c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386"/>
      <c r="TJJ1" s="435"/>
      <c r="TJK1" s="435"/>
      <c r="TJL1" s="386" t="s">
        <v>131</v>
      </c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386"/>
      <c r="TJZ1" s="435"/>
      <c r="TKA1" s="435"/>
      <c r="TKB1" s="386" t="s">
        <v>131</v>
      </c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386"/>
      <c r="TKP1" s="435"/>
      <c r="TKQ1" s="435"/>
      <c r="TKR1" s="386" t="s">
        <v>131</v>
      </c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386"/>
      <c r="TLF1" s="435"/>
      <c r="TLG1" s="435"/>
      <c r="TLH1" s="386" t="s">
        <v>131</v>
      </c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386"/>
      <c r="TLV1" s="435"/>
      <c r="TLW1" s="435"/>
      <c r="TLX1" s="386" t="s">
        <v>131</v>
      </c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386"/>
      <c r="TML1" s="435"/>
      <c r="TMM1" s="435"/>
      <c r="TMN1" s="386" t="s">
        <v>131</v>
      </c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386"/>
      <c r="TNB1" s="435"/>
      <c r="TNC1" s="435"/>
      <c r="TND1" s="386" t="s">
        <v>131</v>
      </c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386"/>
      <c r="TNR1" s="435"/>
      <c r="TNS1" s="435"/>
      <c r="TNT1" s="386" t="s">
        <v>131</v>
      </c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386"/>
      <c r="TOH1" s="435"/>
      <c r="TOI1" s="435"/>
      <c r="TOJ1" s="386" t="s">
        <v>131</v>
      </c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386"/>
      <c r="TOX1" s="435"/>
      <c r="TOY1" s="435"/>
      <c r="TOZ1" s="386" t="s">
        <v>131</v>
      </c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386"/>
      <c r="TPN1" s="435"/>
      <c r="TPO1" s="435"/>
      <c r="TPP1" s="386" t="s">
        <v>131</v>
      </c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386"/>
      <c r="TQD1" s="435"/>
      <c r="TQE1" s="435"/>
      <c r="TQF1" s="386" t="s">
        <v>131</v>
      </c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386"/>
      <c r="TQT1" s="435"/>
      <c r="TQU1" s="435"/>
      <c r="TQV1" s="386" t="s">
        <v>131</v>
      </c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386"/>
      <c r="TRJ1" s="435"/>
      <c r="TRK1" s="435"/>
      <c r="TRL1" s="386" t="s">
        <v>131</v>
      </c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386"/>
      <c r="TRZ1" s="435"/>
      <c r="TSA1" s="435"/>
      <c r="TSB1" s="386" t="s">
        <v>131</v>
      </c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386"/>
      <c r="TSP1" s="435"/>
      <c r="TSQ1" s="435"/>
      <c r="TSR1" s="386" t="s">
        <v>131</v>
      </c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386"/>
      <c r="TTF1" s="435"/>
      <c r="TTG1" s="435"/>
      <c r="TTH1" s="386" t="s">
        <v>131</v>
      </c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386"/>
      <c r="TTV1" s="435"/>
      <c r="TTW1" s="435"/>
      <c r="TTX1" s="386" t="s">
        <v>131</v>
      </c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386"/>
      <c r="TUL1" s="435"/>
      <c r="TUM1" s="435"/>
      <c r="TUN1" s="386" t="s">
        <v>131</v>
      </c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386"/>
      <c r="TVB1" s="435"/>
      <c r="TVC1" s="435"/>
      <c r="TVD1" s="386" t="s">
        <v>131</v>
      </c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386"/>
      <c r="TVR1" s="435"/>
      <c r="TVS1" s="435"/>
      <c r="TVT1" s="386" t="s">
        <v>131</v>
      </c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386"/>
      <c r="TWH1" s="435"/>
      <c r="TWI1" s="435"/>
      <c r="TWJ1" s="386" t="s">
        <v>131</v>
      </c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386"/>
      <c r="TWX1" s="435"/>
      <c r="TWY1" s="435"/>
      <c r="TWZ1" s="386" t="s">
        <v>131</v>
      </c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386"/>
      <c r="TXN1" s="435"/>
      <c r="TXO1" s="435"/>
      <c r="TXP1" s="386" t="s">
        <v>131</v>
      </c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386"/>
      <c r="TYD1" s="435"/>
      <c r="TYE1" s="435"/>
      <c r="TYF1" s="386" t="s">
        <v>131</v>
      </c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386"/>
      <c r="TYT1" s="435"/>
      <c r="TYU1" s="435"/>
      <c r="TYV1" s="386" t="s">
        <v>131</v>
      </c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386"/>
      <c r="TZJ1" s="435"/>
      <c r="TZK1" s="435"/>
      <c r="TZL1" s="386" t="s">
        <v>131</v>
      </c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386"/>
      <c r="TZZ1" s="435"/>
      <c r="UAA1" s="435"/>
      <c r="UAB1" s="386" t="s">
        <v>131</v>
      </c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386"/>
      <c r="UAP1" s="435"/>
      <c r="UAQ1" s="435"/>
      <c r="UAR1" s="386" t="s">
        <v>131</v>
      </c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386"/>
      <c r="UBF1" s="435"/>
      <c r="UBG1" s="435"/>
      <c r="UBH1" s="386" t="s">
        <v>131</v>
      </c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386"/>
      <c r="UBV1" s="435"/>
      <c r="UBW1" s="435"/>
      <c r="UBX1" s="386" t="s">
        <v>131</v>
      </c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386"/>
      <c r="UCL1" s="435"/>
      <c r="UCM1" s="435"/>
      <c r="UCN1" s="386" t="s">
        <v>131</v>
      </c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386"/>
      <c r="UDB1" s="435"/>
      <c r="UDC1" s="435"/>
      <c r="UDD1" s="386" t="s">
        <v>131</v>
      </c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386"/>
      <c r="UDR1" s="435"/>
      <c r="UDS1" s="435"/>
      <c r="UDT1" s="386" t="s">
        <v>131</v>
      </c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386"/>
      <c r="UEH1" s="435"/>
      <c r="UEI1" s="435"/>
      <c r="UEJ1" s="386" t="s">
        <v>131</v>
      </c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386"/>
      <c r="UEX1" s="435"/>
      <c r="UEY1" s="435"/>
      <c r="UEZ1" s="386" t="s">
        <v>131</v>
      </c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386"/>
      <c r="UFN1" s="435"/>
      <c r="UFO1" s="435"/>
      <c r="UFP1" s="386" t="s">
        <v>131</v>
      </c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386"/>
      <c r="UGD1" s="435"/>
      <c r="UGE1" s="435"/>
      <c r="UGF1" s="386" t="s">
        <v>131</v>
      </c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386"/>
      <c r="UGT1" s="435"/>
      <c r="UGU1" s="435"/>
      <c r="UGV1" s="386" t="s">
        <v>131</v>
      </c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386"/>
      <c r="UHJ1" s="435"/>
      <c r="UHK1" s="435"/>
      <c r="UHL1" s="386" t="s">
        <v>131</v>
      </c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386"/>
      <c r="UHZ1" s="435"/>
      <c r="UIA1" s="435"/>
      <c r="UIB1" s="386" t="s">
        <v>131</v>
      </c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386"/>
      <c r="UIP1" s="435"/>
      <c r="UIQ1" s="435"/>
      <c r="UIR1" s="386" t="s">
        <v>131</v>
      </c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386"/>
      <c r="UJF1" s="435"/>
      <c r="UJG1" s="435"/>
      <c r="UJH1" s="386" t="s">
        <v>131</v>
      </c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386"/>
      <c r="UJV1" s="435"/>
      <c r="UJW1" s="435"/>
      <c r="UJX1" s="386" t="s">
        <v>131</v>
      </c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386"/>
      <c r="UKL1" s="435"/>
      <c r="UKM1" s="435"/>
      <c r="UKN1" s="386" t="s">
        <v>131</v>
      </c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386"/>
      <c r="ULB1" s="435"/>
      <c r="ULC1" s="435"/>
      <c r="ULD1" s="386" t="s">
        <v>131</v>
      </c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386"/>
      <c r="ULR1" s="435"/>
      <c r="ULS1" s="435"/>
      <c r="ULT1" s="386" t="s">
        <v>131</v>
      </c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386"/>
      <c r="UMH1" s="435"/>
      <c r="UMI1" s="435"/>
      <c r="UMJ1" s="386" t="s">
        <v>131</v>
      </c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386"/>
      <c r="UMX1" s="435"/>
      <c r="UMY1" s="435"/>
      <c r="UMZ1" s="386" t="s">
        <v>131</v>
      </c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386"/>
      <c r="UNN1" s="435"/>
      <c r="UNO1" s="435"/>
      <c r="UNP1" s="386" t="s">
        <v>131</v>
      </c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386"/>
      <c r="UOD1" s="435"/>
      <c r="UOE1" s="435"/>
      <c r="UOF1" s="386" t="s">
        <v>131</v>
      </c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386"/>
      <c r="UOT1" s="435"/>
      <c r="UOU1" s="435"/>
      <c r="UOV1" s="386" t="s">
        <v>131</v>
      </c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386"/>
      <c r="UPJ1" s="435"/>
      <c r="UPK1" s="435"/>
      <c r="UPL1" s="386" t="s">
        <v>131</v>
      </c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386"/>
      <c r="UPZ1" s="435"/>
      <c r="UQA1" s="435"/>
      <c r="UQB1" s="386" t="s">
        <v>131</v>
      </c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386"/>
      <c r="UQP1" s="435"/>
      <c r="UQQ1" s="435"/>
      <c r="UQR1" s="386" t="s">
        <v>131</v>
      </c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386"/>
      <c r="URF1" s="435"/>
      <c r="URG1" s="435"/>
      <c r="URH1" s="386" t="s">
        <v>131</v>
      </c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386"/>
      <c r="URV1" s="435"/>
      <c r="URW1" s="435"/>
      <c r="URX1" s="386" t="s">
        <v>131</v>
      </c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386"/>
      <c r="USL1" s="435"/>
      <c r="USM1" s="435"/>
      <c r="USN1" s="386" t="s">
        <v>131</v>
      </c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386"/>
      <c r="UTB1" s="435"/>
      <c r="UTC1" s="435"/>
      <c r="UTD1" s="386" t="s">
        <v>131</v>
      </c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386"/>
      <c r="UTR1" s="435"/>
      <c r="UTS1" s="435"/>
      <c r="UTT1" s="386" t="s">
        <v>131</v>
      </c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386"/>
      <c r="UUH1" s="435"/>
      <c r="UUI1" s="435"/>
      <c r="UUJ1" s="386" t="s">
        <v>131</v>
      </c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386"/>
      <c r="UUX1" s="435"/>
      <c r="UUY1" s="435"/>
      <c r="UUZ1" s="386" t="s">
        <v>131</v>
      </c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386"/>
      <c r="UVN1" s="435"/>
      <c r="UVO1" s="435"/>
      <c r="UVP1" s="386" t="s">
        <v>131</v>
      </c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386"/>
      <c r="UWD1" s="435"/>
      <c r="UWE1" s="435"/>
      <c r="UWF1" s="386" t="s">
        <v>131</v>
      </c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386"/>
      <c r="UWT1" s="435"/>
      <c r="UWU1" s="435"/>
      <c r="UWV1" s="386" t="s">
        <v>131</v>
      </c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386"/>
      <c r="UXJ1" s="435"/>
      <c r="UXK1" s="435"/>
      <c r="UXL1" s="386" t="s">
        <v>131</v>
      </c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386"/>
      <c r="UXZ1" s="435"/>
      <c r="UYA1" s="435"/>
      <c r="UYB1" s="386" t="s">
        <v>131</v>
      </c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386"/>
      <c r="UYP1" s="435"/>
      <c r="UYQ1" s="435"/>
      <c r="UYR1" s="386" t="s">
        <v>131</v>
      </c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386"/>
      <c r="UZF1" s="435"/>
      <c r="UZG1" s="435"/>
      <c r="UZH1" s="386" t="s">
        <v>131</v>
      </c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386"/>
      <c r="UZV1" s="435"/>
      <c r="UZW1" s="435"/>
      <c r="UZX1" s="386" t="s">
        <v>131</v>
      </c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386"/>
      <c r="VAL1" s="435"/>
      <c r="VAM1" s="435"/>
      <c r="VAN1" s="386" t="s">
        <v>131</v>
      </c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386"/>
      <c r="VBB1" s="435"/>
      <c r="VBC1" s="435"/>
      <c r="VBD1" s="386" t="s">
        <v>131</v>
      </c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386"/>
      <c r="VBR1" s="435"/>
      <c r="VBS1" s="435"/>
      <c r="VBT1" s="386" t="s">
        <v>131</v>
      </c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386"/>
      <c r="VCH1" s="435"/>
      <c r="VCI1" s="435"/>
      <c r="VCJ1" s="386" t="s">
        <v>131</v>
      </c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386"/>
      <c r="VCX1" s="435"/>
      <c r="VCY1" s="435"/>
      <c r="VCZ1" s="386" t="s">
        <v>131</v>
      </c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386"/>
      <c r="VDN1" s="435"/>
      <c r="VDO1" s="435"/>
      <c r="VDP1" s="386" t="s">
        <v>131</v>
      </c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386"/>
      <c r="VED1" s="435"/>
      <c r="VEE1" s="435"/>
      <c r="VEF1" s="386" t="s">
        <v>131</v>
      </c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386"/>
      <c r="VET1" s="435"/>
      <c r="VEU1" s="435"/>
      <c r="VEV1" s="386" t="s">
        <v>131</v>
      </c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386"/>
      <c r="VFJ1" s="435"/>
      <c r="VFK1" s="435"/>
      <c r="VFL1" s="386" t="s">
        <v>131</v>
      </c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386"/>
      <c r="VFZ1" s="435"/>
      <c r="VGA1" s="435"/>
      <c r="VGB1" s="386" t="s">
        <v>131</v>
      </c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386"/>
      <c r="VGP1" s="435"/>
      <c r="VGQ1" s="435"/>
      <c r="VGR1" s="386" t="s">
        <v>131</v>
      </c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386"/>
      <c r="VHF1" s="435"/>
      <c r="VHG1" s="435"/>
      <c r="VHH1" s="386" t="s">
        <v>131</v>
      </c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386"/>
      <c r="VHV1" s="435"/>
      <c r="VHW1" s="435"/>
      <c r="VHX1" s="386" t="s">
        <v>131</v>
      </c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386"/>
      <c r="VIL1" s="435"/>
      <c r="VIM1" s="435"/>
      <c r="VIN1" s="386" t="s">
        <v>131</v>
      </c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386"/>
      <c r="VJB1" s="435"/>
      <c r="VJC1" s="435"/>
      <c r="VJD1" s="386" t="s">
        <v>131</v>
      </c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386"/>
      <c r="VJR1" s="435"/>
      <c r="VJS1" s="435"/>
      <c r="VJT1" s="386" t="s">
        <v>131</v>
      </c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386"/>
      <c r="VKH1" s="435"/>
      <c r="VKI1" s="435"/>
      <c r="VKJ1" s="386" t="s">
        <v>131</v>
      </c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386"/>
      <c r="VKX1" s="435"/>
      <c r="VKY1" s="435"/>
      <c r="VKZ1" s="386" t="s">
        <v>131</v>
      </c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386"/>
      <c r="VLN1" s="435"/>
      <c r="VLO1" s="435"/>
      <c r="VLP1" s="386" t="s">
        <v>131</v>
      </c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386"/>
      <c r="VMD1" s="435"/>
      <c r="VME1" s="435"/>
      <c r="VMF1" s="386" t="s">
        <v>131</v>
      </c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386"/>
      <c r="VMT1" s="435"/>
      <c r="VMU1" s="435"/>
      <c r="VMV1" s="386" t="s">
        <v>131</v>
      </c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386"/>
      <c r="VNJ1" s="435"/>
      <c r="VNK1" s="435"/>
      <c r="VNL1" s="386" t="s">
        <v>131</v>
      </c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386"/>
      <c r="VNZ1" s="435"/>
      <c r="VOA1" s="435"/>
      <c r="VOB1" s="386" t="s">
        <v>131</v>
      </c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386"/>
      <c r="VOP1" s="435"/>
      <c r="VOQ1" s="435"/>
      <c r="VOR1" s="386" t="s">
        <v>131</v>
      </c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386"/>
      <c r="VPF1" s="435"/>
      <c r="VPG1" s="435"/>
      <c r="VPH1" s="386" t="s">
        <v>131</v>
      </c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386"/>
      <c r="VPV1" s="435"/>
      <c r="VPW1" s="435"/>
      <c r="VPX1" s="386" t="s">
        <v>131</v>
      </c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386"/>
      <c r="VQL1" s="435"/>
      <c r="VQM1" s="435"/>
      <c r="VQN1" s="386" t="s">
        <v>131</v>
      </c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386"/>
      <c r="VRB1" s="435"/>
      <c r="VRC1" s="435"/>
      <c r="VRD1" s="386" t="s">
        <v>131</v>
      </c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386"/>
      <c r="VRR1" s="435"/>
      <c r="VRS1" s="435"/>
      <c r="VRT1" s="386" t="s">
        <v>131</v>
      </c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386"/>
      <c r="VSH1" s="435"/>
      <c r="VSI1" s="435"/>
      <c r="VSJ1" s="386" t="s">
        <v>131</v>
      </c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386"/>
      <c r="VSX1" s="435"/>
      <c r="VSY1" s="435"/>
      <c r="VSZ1" s="386" t="s">
        <v>131</v>
      </c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386"/>
      <c r="VTN1" s="435"/>
      <c r="VTO1" s="435"/>
      <c r="VTP1" s="386" t="s">
        <v>131</v>
      </c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386"/>
      <c r="VUD1" s="435"/>
      <c r="VUE1" s="435"/>
      <c r="VUF1" s="386" t="s">
        <v>131</v>
      </c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386"/>
      <c r="VUT1" s="435"/>
      <c r="VUU1" s="435"/>
      <c r="VUV1" s="386" t="s">
        <v>131</v>
      </c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386"/>
      <c r="VVJ1" s="435"/>
      <c r="VVK1" s="435"/>
      <c r="VVL1" s="386" t="s">
        <v>131</v>
      </c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386"/>
      <c r="VVZ1" s="435"/>
      <c r="VWA1" s="435"/>
      <c r="VWB1" s="386" t="s">
        <v>131</v>
      </c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386"/>
      <c r="VWP1" s="435"/>
      <c r="VWQ1" s="435"/>
      <c r="VWR1" s="386" t="s">
        <v>131</v>
      </c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386"/>
      <c r="VXF1" s="435"/>
      <c r="VXG1" s="435"/>
      <c r="VXH1" s="386" t="s">
        <v>131</v>
      </c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386"/>
      <c r="VXV1" s="435"/>
      <c r="VXW1" s="435"/>
      <c r="VXX1" s="386" t="s">
        <v>131</v>
      </c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386"/>
      <c r="VYL1" s="435"/>
      <c r="VYM1" s="435"/>
      <c r="VYN1" s="386" t="s">
        <v>131</v>
      </c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386"/>
      <c r="VZB1" s="435"/>
      <c r="VZC1" s="435"/>
      <c r="VZD1" s="386" t="s">
        <v>131</v>
      </c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386"/>
      <c r="VZR1" s="435"/>
      <c r="VZS1" s="435"/>
      <c r="VZT1" s="386" t="s">
        <v>131</v>
      </c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386"/>
      <c r="WAH1" s="435"/>
      <c r="WAI1" s="435"/>
      <c r="WAJ1" s="386" t="s">
        <v>131</v>
      </c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386"/>
      <c r="WAX1" s="435"/>
      <c r="WAY1" s="435"/>
      <c r="WAZ1" s="386" t="s">
        <v>131</v>
      </c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386"/>
      <c r="WBN1" s="435"/>
      <c r="WBO1" s="435"/>
      <c r="WBP1" s="386" t="s">
        <v>131</v>
      </c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386"/>
      <c r="WCD1" s="435"/>
      <c r="WCE1" s="435"/>
      <c r="WCF1" s="386" t="s">
        <v>131</v>
      </c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386"/>
      <c r="WCT1" s="435"/>
      <c r="WCU1" s="435"/>
      <c r="WCV1" s="386" t="s">
        <v>131</v>
      </c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386"/>
      <c r="WDJ1" s="435"/>
      <c r="WDK1" s="435"/>
      <c r="WDL1" s="386" t="s">
        <v>131</v>
      </c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386"/>
      <c r="WDZ1" s="435"/>
      <c r="WEA1" s="435"/>
      <c r="WEB1" s="386" t="s">
        <v>131</v>
      </c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386"/>
      <c r="WEP1" s="435"/>
      <c r="WEQ1" s="435"/>
      <c r="WER1" s="386" t="s">
        <v>131</v>
      </c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386"/>
      <c r="WFF1" s="435"/>
      <c r="WFG1" s="435"/>
      <c r="WFH1" s="386" t="s">
        <v>131</v>
      </c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386"/>
      <c r="WFV1" s="435"/>
      <c r="WFW1" s="435"/>
      <c r="WFX1" s="386" t="s">
        <v>131</v>
      </c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386"/>
      <c r="WGL1" s="435"/>
      <c r="WGM1" s="435"/>
      <c r="WGN1" s="386" t="s">
        <v>131</v>
      </c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386"/>
      <c r="WHB1" s="435"/>
      <c r="WHC1" s="435"/>
      <c r="WHD1" s="386" t="s">
        <v>131</v>
      </c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386"/>
      <c r="WHR1" s="435"/>
      <c r="WHS1" s="435"/>
      <c r="WHT1" s="386" t="s">
        <v>131</v>
      </c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386"/>
      <c r="WIH1" s="435"/>
      <c r="WII1" s="435"/>
      <c r="WIJ1" s="386" t="s">
        <v>131</v>
      </c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386"/>
      <c r="WIX1" s="435"/>
      <c r="WIY1" s="435"/>
      <c r="WIZ1" s="386" t="s">
        <v>131</v>
      </c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386"/>
      <c r="WJN1" s="435"/>
      <c r="WJO1" s="435"/>
      <c r="WJP1" s="386" t="s">
        <v>131</v>
      </c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386"/>
      <c r="WKD1" s="435"/>
      <c r="WKE1" s="435"/>
      <c r="WKF1" s="386" t="s">
        <v>131</v>
      </c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386"/>
      <c r="WKT1" s="435"/>
      <c r="WKU1" s="435"/>
      <c r="WKV1" s="386" t="s">
        <v>131</v>
      </c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386"/>
      <c r="WLJ1" s="435"/>
      <c r="WLK1" s="435"/>
      <c r="WLL1" s="386" t="s">
        <v>131</v>
      </c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386"/>
      <c r="WLZ1" s="435"/>
      <c r="WMA1" s="435"/>
      <c r="WMB1" s="386" t="s">
        <v>131</v>
      </c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386"/>
      <c r="WMP1" s="435"/>
      <c r="WMQ1" s="435"/>
      <c r="WMR1" s="386" t="s">
        <v>131</v>
      </c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386"/>
      <c r="WNF1" s="435"/>
      <c r="WNG1" s="435"/>
      <c r="WNH1" s="386" t="s">
        <v>131</v>
      </c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386"/>
      <c r="WNV1" s="435"/>
      <c r="WNW1" s="435"/>
      <c r="WNX1" s="386" t="s">
        <v>131</v>
      </c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386"/>
      <c r="WOL1" s="435"/>
      <c r="WOM1" s="435"/>
      <c r="WON1" s="386" t="s">
        <v>131</v>
      </c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386"/>
      <c r="WPB1" s="435"/>
      <c r="WPC1" s="435"/>
      <c r="WPD1" s="386" t="s">
        <v>131</v>
      </c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386"/>
      <c r="WPR1" s="435"/>
      <c r="WPS1" s="435"/>
      <c r="WPT1" s="386" t="s">
        <v>131</v>
      </c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386"/>
      <c r="WQH1" s="435"/>
      <c r="WQI1" s="435"/>
      <c r="WQJ1" s="386" t="s">
        <v>131</v>
      </c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386"/>
      <c r="WQX1" s="435"/>
      <c r="WQY1" s="435"/>
      <c r="WQZ1" s="386" t="s">
        <v>131</v>
      </c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386"/>
      <c r="WRN1" s="435"/>
      <c r="WRO1" s="435"/>
      <c r="WRP1" s="386" t="s">
        <v>131</v>
      </c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386"/>
      <c r="WSD1" s="435"/>
      <c r="WSE1" s="435"/>
      <c r="WSF1" s="386" t="s">
        <v>131</v>
      </c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386"/>
      <c r="WST1" s="435"/>
      <c r="WSU1" s="435"/>
      <c r="WSV1" s="386" t="s">
        <v>131</v>
      </c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386"/>
      <c r="WTJ1" s="435"/>
      <c r="WTK1" s="435"/>
      <c r="WTL1" s="386" t="s">
        <v>131</v>
      </c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386"/>
      <c r="WTZ1" s="435"/>
      <c r="WUA1" s="435"/>
      <c r="WUB1" s="386" t="s">
        <v>131</v>
      </c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386"/>
      <c r="WUP1" s="435"/>
      <c r="WUQ1" s="435"/>
      <c r="WUR1" s="386" t="s">
        <v>131</v>
      </c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386"/>
      <c r="WVF1" s="435"/>
      <c r="WVG1" s="435"/>
      <c r="WVH1" s="386" t="s">
        <v>131</v>
      </c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386"/>
      <c r="WVV1" s="435"/>
      <c r="WVW1" s="435"/>
      <c r="WVX1" s="386" t="s">
        <v>131</v>
      </c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386"/>
      <c r="WWL1" s="435"/>
      <c r="WWM1" s="435"/>
      <c r="WWN1" s="386" t="s">
        <v>131</v>
      </c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386"/>
      <c r="WXB1" s="435"/>
      <c r="WXC1" s="435"/>
      <c r="WXD1" s="386" t="s">
        <v>131</v>
      </c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386"/>
      <c r="WXR1" s="435"/>
      <c r="WXS1" s="435"/>
      <c r="WXT1" s="386" t="s">
        <v>131</v>
      </c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386"/>
      <c r="WYH1" s="435"/>
      <c r="WYI1" s="435"/>
      <c r="WYJ1" s="386" t="s">
        <v>131</v>
      </c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386"/>
      <c r="WYX1" s="435"/>
      <c r="WYY1" s="435"/>
      <c r="WYZ1" s="386" t="s">
        <v>131</v>
      </c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386"/>
      <c r="WZN1" s="435"/>
      <c r="WZO1" s="435"/>
      <c r="WZP1" s="386" t="s">
        <v>131</v>
      </c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386"/>
      <c r="XAD1" s="435"/>
      <c r="XAE1" s="435"/>
      <c r="XAF1" s="386" t="s">
        <v>131</v>
      </c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386"/>
      <c r="XAT1" s="435"/>
      <c r="XAU1" s="435"/>
      <c r="XAV1" s="386" t="s">
        <v>131</v>
      </c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386"/>
      <c r="XBJ1" s="435"/>
      <c r="XBK1" s="435"/>
      <c r="XBL1" s="386" t="s">
        <v>131</v>
      </c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386"/>
      <c r="XBZ1" s="435"/>
      <c r="XCA1" s="435"/>
      <c r="XCB1" s="386" t="s">
        <v>131</v>
      </c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386"/>
      <c r="XCP1" s="435"/>
      <c r="XCQ1" s="435"/>
      <c r="XCR1" s="386" t="s">
        <v>131</v>
      </c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386"/>
      <c r="XDF1" s="435"/>
      <c r="XDG1" s="435"/>
      <c r="XDH1" s="386" t="s">
        <v>131</v>
      </c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386"/>
      <c r="XDV1" s="435"/>
      <c r="XDW1" s="435"/>
      <c r="XDX1" s="386" t="s">
        <v>131</v>
      </c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386"/>
      <c r="XEL1" s="435"/>
      <c r="XEM1" s="435"/>
      <c r="XEN1" s="386" t="s">
        <v>131</v>
      </c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386"/>
      <c r="XFB1" s="435"/>
      <c r="XFC1" s="435"/>
    </row>
    <row r="2" spans="1:16383" ht="26.25">
      <c r="A2" s="387" t="s">
        <v>133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387" t="s">
        <v>133</v>
      </c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 t="s">
        <v>133</v>
      </c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 t="s">
        <v>133</v>
      </c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 t="s">
        <v>133</v>
      </c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 t="s">
        <v>133</v>
      </c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 t="s">
        <v>133</v>
      </c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/>
      <c r="EN2" s="387" t="s">
        <v>133</v>
      </c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/>
      <c r="FD2" s="387" t="s">
        <v>133</v>
      </c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/>
      <c r="FT2" s="387" t="s">
        <v>133</v>
      </c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/>
      <c r="GJ2" s="387" t="s">
        <v>133</v>
      </c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/>
      <c r="GZ2" s="387" t="s">
        <v>133</v>
      </c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/>
      <c r="HP2" s="387" t="s">
        <v>133</v>
      </c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/>
      <c r="IF2" s="387" t="s">
        <v>133</v>
      </c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/>
      <c r="IV2" s="387" t="s">
        <v>133</v>
      </c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/>
      <c r="JL2" s="387" t="s">
        <v>133</v>
      </c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/>
      <c r="KB2" s="387" t="s">
        <v>133</v>
      </c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/>
      <c r="KR2" s="387" t="s">
        <v>133</v>
      </c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/>
      <c r="LH2" s="387" t="s">
        <v>133</v>
      </c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/>
      <c r="LX2" s="387" t="s">
        <v>133</v>
      </c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/>
      <c r="MN2" s="387" t="s">
        <v>133</v>
      </c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/>
      <c r="ND2" s="387" t="s">
        <v>133</v>
      </c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/>
      <c r="NT2" s="387" t="s">
        <v>133</v>
      </c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/>
      <c r="OJ2" s="387" t="s">
        <v>133</v>
      </c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/>
      <c r="OZ2" s="387" t="s">
        <v>133</v>
      </c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/>
      <c r="PP2" s="387" t="s">
        <v>133</v>
      </c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/>
      <c r="QF2" s="387" t="s">
        <v>133</v>
      </c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/>
      <c r="QV2" s="387" t="s">
        <v>133</v>
      </c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/>
      <c r="RL2" s="387" t="s">
        <v>133</v>
      </c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/>
      <c r="SB2" s="387" t="s">
        <v>133</v>
      </c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/>
      <c r="SR2" s="387" t="s">
        <v>133</v>
      </c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/>
      <c r="TH2" s="387" t="s">
        <v>133</v>
      </c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/>
      <c r="TX2" s="387" t="s">
        <v>133</v>
      </c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/>
      <c r="UN2" s="387" t="s">
        <v>133</v>
      </c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/>
      <c r="VD2" s="387" t="s">
        <v>133</v>
      </c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/>
      <c r="VT2" s="387" t="s">
        <v>133</v>
      </c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/>
      <c r="WJ2" s="387" t="s">
        <v>133</v>
      </c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/>
      <c r="WZ2" s="387" t="s">
        <v>133</v>
      </c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/>
      <c r="XP2" s="387" t="s">
        <v>133</v>
      </c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/>
      <c r="YF2" s="387" t="s">
        <v>133</v>
      </c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/>
      <c r="YV2" s="387" t="s">
        <v>133</v>
      </c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/>
      <c r="ZL2" s="387" t="s">
        <v>133</v>
      </c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/>
      <c r="AAB2" s="387" t="s">
        <v>133</v>
      </c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/>
      <c r="AAR2" s="387" t="s">
        <v>133</v>
      </c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/>
      <c r="ABH2" s="387" t="s">
        <v>133</v>
      </c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/>
      <c r="ABX2" s="387" t="s">
        <v>133</v>
      </c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/>
      <c r="ACN2" s="387" t="s">
        <v>133</v>
      </c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/>
      <c r="ADD2" s="387" t="s">
        <v>133</v>
      </c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/>
      <c r="ADT2" s="387" t="s">
        <v>133</v>
      </c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/>
      <c r="AEJ2" s="387" t="s">
        <v>133</v>
      </c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/>
      <c r="AEZ2" s="387" t="s">
        <v>133</v>
      </c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/>
      <c r="AFP2" s="387" t="s">
        <v>133</v>
      </c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/>
      <c r="AGF2" s="387" t="s">
        <v>133</v>
      </c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/>
      <c r="AGV2" s="387" t="s">
        <v>133</v>
      </c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/>
      <c r="AHL2" s="387" t="s">
        <v>133</v>
      </c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/>
      <c r="AIB2" s="387" t="s">
        <v>133</v>
      </c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/>
      <c r="AIR2" s="387" t="s">
        <v>133</v>
      </c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/>
      <c r="AJH2" s="387" t="s">
        <v>133</v>
      </c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/>
      <c r="AJX2" s="387" t="s">
        <v>133</v>
      </c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/>
      <c r="AKN2" s="387" t="s">
        <v>133</v>
      </c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/>
      <c r="ALD2" s="387" t="s">
        <v>133</v>
      </c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/>
      <c r="ALT2" s="387" t="s">
        <v>133</v>
      </c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/>
      <c r="AMJ2" s="387" t="s">
        <v>133</v>
      </c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/>
      <c r="AMZ2" s="387" t="s">
        <v>133</v>
      </c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/>
      <c r="ANP2" s="387" t="s">
        <v>133</v>
      </c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/>
      <c r="AOF2" s="387" t="s">
        <v>133</v>
      </c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/>
      <c r="AOV2" s="387" t="s">
        <v>133</v>
      </c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/>
      <c r="APL2" s="387" t="s">
        <v>133</v>
      </c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/>
      <c r="AQB2" s="387" t="s">
        <v>133</v>
      </c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/>
      <c r="AQR2" s="387" t="s">
        <v>133</v>
      </c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/>
      <c r="ARH2" s="387" t="s">
        <v>133</v>
      </c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/>
      <c r="ARX2" s="387" t="s">
        <v>133</v>
      </c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/>
      <c r="ASN2" s="387" t="s">
        <v>133</v>
      </c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/>
      <c r="ATD2" s="387" t="s">
        <v>133</v>
      </c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/>
      <c r="ATT2" s="387" t="s">
        <v>133</v>
      </c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/>
      <c r="AUJ2" s="387" t="s">
        <v>133</v>
      </c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/>
      <c r="AUZ2" s="387" t="s">
        <v>133</v>
      </c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/>
      <c r="AVP2" s="387" t="s">
        <v>133</v>
      </c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/>
      <c r="AWF2" s="387" t="s">
        <v>133</v>
      </c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/>
      <c r="AWV2" s="387" t="s">
        <v>133</v>
      </c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/>
      <c r="AXL2" s="387" t="s">
        <v>133</v>
      </c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/>
      <c r="AYB2" s="387" t="s">
        <v>133</v>
      </c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/>
      <c r="AYR2" s="387" t="s">
        <v>133</v>
      </c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/>
      <c r="AZH2" s="387" t="s">
        <v>133</v>
      </c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/>
      <c r="AZX2" s="387" t="s">
        <v>133</v>
      </c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/>
      <c r="BAN2" s="387" t="s">
        <v>133</v>
      </c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/>
      <c r="BBD2" s="387" t="s">
        <v>133</v>
      </c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/>
      <c r="BBT2" s="387" t="s">
        <v>133</v>
      </c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/>
      <c r="BCJ2" s="387" t="s">
        <v>133</v>
      </c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/>
      <c r="BCZ2" s="387" t="s">
        <v>133</v>
      </c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/>
      <c r="BDP2" s="387" t="s">
        <v>133</v>
      </c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/>
      <c r="BEF2" s="387" t="s">
        <v>133</v>
      </c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/>
      <c r="BEV2" s="387" t="s">
        <v>133</v>
      </c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/>
      <c r="BFL2" s="387" t="s">
        <v>133</v>
      </c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/>
      <c r="BGB2" s="387" t="s">
        <v>133</v>
      </c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/>
      <c r="BGR2" s="387" t="s">
        <v>133</v>
      </c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/>
      <c r="BHH2" s="387" t="s">
        <v>133</v>
      </c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/>
      <c r="BHX2" s="387" t="s">
        <v>133</v>
      </c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/>
      <c r="BIN2" s="387" t="s">
        <v>133</v>
      </c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/>
      <c r="BJD2" s="387" t="s">
        <v>133</v>
      </c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/>
      <c r="BJT2" s="387" t="s">
        <v>133</v>
      </c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/>
      <c r="BKJ2" s="387" t="s">
        <v>133</v>
      </c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/>
      <c r="BKZ2" s="387" t="s">
        <v>133</v>
      </c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/>
      <c r="BLP2" s="387" t="s">
        <v>133</v>
      </c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/>
      <c r="BMF2" s="387" t="s">
        <v>133</v>
      </c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/>
      <c r="BMV2" s="387" t="s">
        <v>133</v>
      </c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/>
      <c r="BNL2" s="387" t="s">
        <v>133</v>
      </c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/>
      <c r="BOB2" s="387" t="s">
        <v>133</v>
      </c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/>
      <c r="BOR2" s="387" t="s">
        <v>133</v>
      </c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/>
      <c r="BPH2" s="387" t="s">
        <v>133</v>
      </c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/>
      <c r="BPX2" s="387" t="s">
        <v>133</v>
      </c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/>
      <c r="BQN2" s="387" t="s">
        <v>133</v>
      </c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/>
      <c r="BRD2" s="387" t="s">
        <v>133</v>
      </c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/>
      <c r="BRT2" s="387" t="s">
        <v>133</v>
      </c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/>
      <c r="BSJ2" s="387" t="s">
        <v>133</v>
      </c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/>
      <c r="BSZ2" s="387" t="s">
        <v>133</v>
      </c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/>
      <c r="BTP2" s="387" t="s">
        <v>133</v>
      </c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/>
      <c r="BUF2" s="387" t="s">
        <v>133</v>
      </c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/>
      <c r="BUV2" s="387" t="s">
        <v>133</v>
      </c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/>
      <c r="BVL2" s="387" t="s">
        <v>133</v>
      </c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/>
      <c r="BWB2" s="387" t="s">
        <v>133</v>
      </c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/>
      <c r="BWR2" s="387" t="s">
        <v>133</v>
      </c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/>
      <c r="BXH2" s="387" t="s">
        <v>133</v>
      </c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/>
      <c r="BXX2" s="387" t="s">
        <v>133</v>
      </c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/>
      <c r="BYN2" s="387" t="s">
        <v>133</v>
      </c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/>
      <c r="BZD2" s="387" t="s">
        <v>133</v>
      </c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/>
      <c r="BZT2" s="387" t="s">
        <v>133</v>
      </c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/>
      <c r="CAJ2" s="387" t="s">
        <v>133</v>
      </c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/>
      <c r="CAZ2" s="387" t="s">
        <v>133</v>
      </c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/>
      <c r="CBP2" s="387" t="s">
        <v>133</v>
      </c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/>
      <c r="CCF2" s="387" t="s">
        <v>133</v>
      </c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/>
      <c r="CCV2" s="387" t="s">
        <v>133</v>
      </c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/>
      <c r="CDL2" s="387" t="s">
        <v>133</v>
      </c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/>
      <c r="CEB2" s="387" t="s">
        <v>133</v>
      </c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/>
      <c r="CER2" s="387" t="s">
        <v>133</v>
      </c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/>
      <c r="CFH2" s="387" t="s">
        <v>133</v>
      </c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/>
      <c r="CFX2" s="387" t="s">
        <v>133</v>
      </c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/>
      <c r="CGN2" s="387" t="s">
        <v>133</v>
      </c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/>
      <c r="CHD2" s="387" t="s">
        <v>133</v>
      </c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/>
      <c r="CHT2" s="387" t="s">
        <v>133</v>
      </c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/>
      <c r="CIJ2" s="387" t="s">
        <v>133</v>
      </c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/>
      <c r="CIZ2" s="387" t="s">
        <v>133</v>
      </c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/>
      <c r="CJP2" s="387" t="s">
        <v>133</v>
      </c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/>
      <c r="CKF2" s="387" t="s">
        <v>133</v>
      </c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/>
      <c r="CKV2" s="387" t="s">
        <v>133</v>
      </c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/>
      <c r="CLL2" s="387" t="s">
        <v>133</v>
      </c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/>
      <c r="CMB2" s="387" t="s">
        <v>133</v>
      </c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/>
      <c r="CMR2" s="387" t="s">
        <v>133</v>
      </c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/>
      <c r="CNH2" s="387" t="s">
        <v>133</v>
      </c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/>
      <c r="CNX2" s="387" t="s">
        <v>133</v>
      </c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/>
      <c r="CON2" s="387" t="s">
        <v>133</v>
      </c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/>
      <c r="CPD2" s="387" t="s">
        <v>133</v>
      </c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/>
      <c r="CPT2" s="387" t="s">
        <v>133</v>
      </c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/>
      <c r="CQJ2" s="387" t="s">
        <v>133</v>
      </c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/>
      <c r="CQZ2" s="387" t="s">
        <v>133</v>
      </c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/>
      <c r="CRP2" s="387" t="s">
        <v>133</v>
      </c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/>
      <c r="CSF2" s="387" t="s">
        <v>133</v>
      </c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/>
      <c r="CSV2" s="387" t="s">
        <v>133</v>
      </c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/>
      <c r="CTL2" s="387" t="s">
        <v>133</v>
      </c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/>
      <c r="CUB2" s="387" t="s">
        <v>133</v>
      </c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/>
      <c r="CUR2" s="387" t="s">
        <v>133</v>
      </c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/>
      <c r="CVH2" s="387" t="s">
        <v>133</v>
      </c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/>
      <c r="CVX2" s="387" t="s">
        <v>133</v>
      </c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/>
      <c r="CWN2" s="387" t="s">
        <v>133</v>
      </c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/>
      <c r="CXD2" s="387" t="s">
        <v>133</v>
      </c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/>
      <c r="CXT2" s="387" t="s">
        <v>133</v>
      </c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/>
      <c r="CYJ2" s="387" t="s">
        <v>133</v>
      </c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/>
      <c r="CYZ2" s="387" t="s">
        <v>133</v>
      </c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/>
      <c r="CZP2" s="387" t="s">
        <v>133</v>
      </c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/>
      <c r="DAF2" s="387" t="s">
        <v>133</v>
      </c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/>
      <c r="DAV2" s="387" t="s">
        <v>133</v>
      </c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/>
      <c r="DBL2" s="387" t="s">
        <v>133</v>
      </c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/>
      <c r="DCB2" s="387" t="s">
        <v>133</v>
      </c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/>
      <c r="DCR2" s="387" t="s">
        <v>133</v>
      </c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/>
      <c r="DDH2" s="387" t="s">
        <v>133</v>
      </c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/>
      <c r="DDX2" s="387" t="s">
        <v>133</v>
      </c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/>
      <c r="DEN2" s="387" t="s">
        <v>133</v>
      </c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/>
      <c r="DFD2" s="387" t="s">
        <v>133</v>
      </c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/>
      <c r="DFT2" s="387" t="s">
        <v>133</v>
      </c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/>
      <c r="DGJ2" s="387" t="s">
        <v>133</v>
      </c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/>
      <c r="DGZ2" s="387" t="s">
        <v>133</v>
      </c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/>
      <c r="DHP2" s="387" t="s">
        <v>133</v>
      </c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/>
      <c r="DIF2" s="387" t="s">
        <v>133</v>
      </c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/>
      <c r="DIV2" s="387" t="s">
        <v>133</v>
      </c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/>
      <c r="DJL2" s="387" t="s">
        <v>133</v>
      </c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/>
      <c r="DKB2" s="387" t="s">
        <v>133</v>
      </c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/>
      <c r="DKR2" s="387" t="s">
        <v>133</v>
      </c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/>
      <c r="DLH2" s="387" t="s">
        <v>133</v>
      </c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/>
      <c r="DLX2" s="387" t="s">
        <v>133</v>
      </c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/>
      <c r="DMN2" s="387" t="s">
        <v>133</v>
      </c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/>
      <c r="DND2" s="387" t="s">
        <v>133</v>
      </c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/>
      <c r="DNT2" s="387" t="s">
        <v>133</v>
      </c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/>
      <c r="DOJ2" s="387" t="s">
        <v>133</v>
      </c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/>
      <c r="DOZ2" s="387" t="s">
        <v>133</v>
      </c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/>
      <c r="DPP2" s="387" t="s">
        <v>133</v>
      </c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/>
      <c r="DQF2" s="387" t="s">
        <v>133</v>
      </c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/>
      <c r="DQV2" s="387" t="s">
        <v>133</v>
      </c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/>
      <c r="DRL2" s="387" t="s">
        <v>133</v>
      </c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/>
      <c r="DSB2" s="387" t="s">
        <v>133</v>
      </c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/>
      <c r="DSR2" s="387" t="s">
        <v>133</v>
      </c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/>
      <c r="DTH2" s="387" t="s">
        <v>133</v>
      </c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/>
      <c r="DTX2" s="387" t="s">
        <v>133</v>
      </c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/>
      <c r="DUN2" s="387" t="s">
        <v>133</v>
      </c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/>
      <c r="DVD2" s="387" t="s">
        <v>133</v>
      </c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/>
      <c r="DVT2" s="387" t="s">
        <v>133</v>
      </c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/>
      <c r="DWJ2" s="387" t="s">
        <v>133</v>
      </c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/>
      <c r="DWZ2" s="387" t="s">
        <v>133</v>
      </c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/>
      <c r="DXP2" s="387" t="s">
        <v>133</v>
      </c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/>
      <c r="DYF2" s="387" t="s">
        <v>133</v>
      </c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/>
      <c r="DYV2" s="387" t="s">
        <v>133</v>
      </c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/>
      <c r="DZL2" s="387" t="s">
        <v>133</v>
      </c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/>
      <c r="EAB2" s="387" t="s">
        <v>133</v>
      </c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/>
      <c r="EAR2" s="387" t="s">
        <v>133</v>
      </c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/>
      <c r="EBH2" s="387" t="s">
        <v>133</v>
      </c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/>
      <c r="EBX2" s="387" t="s">
        <v>133</v>
      </c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/>
      <c r="ECN2" s="387" t="s">
        <v>133</v>
      </c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/>
      <c r="EDD2" s="387" t="s">
        <v>133</v>
      </c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/>
      <c r="EDT2" s="387" t="s">
        <v>133</v>
      </c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/>
      <c r="EEJ2" s="387" t="s">
        <v>133</v>
      </c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/>
      <c r="EEZ2" s="387" t="s">
        <v>133</v>
      </c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/>
      <c r="EFP2" s="387" t="s">
        <v>133</v>
      </c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/>
      <c r="EGF2" s="387" t="s">
        <v>133</v>
      </c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/>
      <c r="EGV2" s="387" t="s">
        <v>133</v>
      </c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/>
      <c r="EHL2" s="387" t="s">
        <v>133</v>
      </c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/>
      <c r="EIB2" s="387" t="s">
        <v>133</v>
      </c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/>
      <c r="EIR2" s="387" t="s">
        <v>133</v>
      </c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/>
      <c r="EJH2" s="387" t="s">
        <v>133</v>
      </c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/>
      <c r="EJX2" s="387" t="s">
        <v>133</v>
      </c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/>
      <c r="EKN2" s="387" t="s">
        <v>133</v>
      </c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/>
      <c r="ELD2" s="387" t="s">
        <v>133</v>
      </c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/>
      <c r="ELT2" s="387" t="s">
        <v>133</v>
      </c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/>
      <c r="EMJ2" s="387" t="s">
        <v>133</v>
      </c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/>
      <c r="EMZ2" s="387" t="s">
        <v>133</v>
      </c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/>
      <c r="ENP2" s="387" t="s">
        <v>133</v>
      </c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/>
      <c r="EOF2" s="387" t="s">
        <v>133</v>
      </c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/>
      <c r="EOV2" s="387" t="s">
        <v>133</v>
      </c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/>
      <c r="EPL2" s="387" t="s">
        <v>133</v>
      </c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/>
      <c r="EQB2" s="387" t="s">
        <v>133</v>
      </c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/>
      <c r="EQR2" s="387" t="s">
        <v>133</v>
      </c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/>
      <c r="ERH2" s="387" t="s">
        <v>133</v>
      </c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/>
      <c r="ERX2" s="387" t="s">
        <v>133</v>
      </c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/>
      <c r="ESN2" s="387" t="s">
        <v>133</v>
      </c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/>
      <c r="ETD2" s="387" t="s">
        <v>133</v>
      </c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/>
      <c r="ETT2" s="387" t="s">
        <v>133</v>
      </c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/>
      <c r="EUJ2" s="387" t="s">
        <v>133</v>
      </c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/>
      <c r="EUZ2" s="387" t="s">
        <v>133</v>
      </c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/>
      <c r="EVP2" s="387" t="s">
        <v>133</v>
      </c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/>
      <c r="EWF2" s="387" t="s">
        <v>133</v>
      </c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/>
      <c r="EWV2" s="387" t="s">
        <v>133</v>
      </c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/>
      <c r="EXL2" s="387" t="s">
        <v>133</v>
      </c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/>
      <c r="EYB2" s="387" t="s">
        <v>133</v>
      </c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/>
      <c r="EYR2" s="387" t="s">
        <v>133</v>
      </c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/>
      <c r="EZH2" s="387" t="s">
        <v>133</v>
      </c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/>
      <c r="EZX2" s="387" t="s">
        <v>133</v>
      </c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/>
      <c r="FAN2" s="387" t="s">
        <v>133</v>
      </c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/>
      <c r="FBD2" s="387" t="s">
        <v>133</v>
      </c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/>
      <c r="FBT2" s="387" t="s">
        <v>133</v>
      </c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/>
      <c r="FCJ2" s="387" t="s">
        <v>133</v>
      </c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/>
      <c r="FCZ2" s="387" t="s">
        <v>133</v>
      </c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/>
      <c r="FDP2" s="387" t="s">
        <v>133</v>
      </c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/>
      <c r="FEF2" s="387" t="s">
        <v>133</v>
      </c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/>
      <c r="FEV2" s="387" t="s">
        <v>133</v>
      </c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/>
      <c r="FFL2" s="387" t="s">
        <v>133</v>
      </c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/>
      <c r="FGB2" s="387" t="s">
        <v>133</v>
      </c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/>
      <c r="FGR2" s="387" t="s">
        <v>133</v>
      </c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/>
      <c r="FHH2" s="387" t="s">
        <v>133</v>
      </c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/>
      <c r="FHX2" s="387" t="s">
        <v>133</v>
      </c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/>
      <c r="FIN2" s="387" t="s">
        <v>133</v>
      </c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/>
      <c r="FJD2" s="387" t="s">
        <v>133</v>
      </c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/>
      <c r="FJT2" s="387" t="s">
        <v>133</v>
      </c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/>
      <c r="FKJ2" s="387" t="s">
        <v>133</v>
      </c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/>
      <c r="FKZ2" s="387" t="s">
        <v>133</v>
      </c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/>
      <c r="FLP2" s="387" t="s">
        <v>133</v>
      </c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/>
      <c r="FMF2" s="387" t="s">
        <v>133</v>
      </c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/>
      <c r="FMV2" s="387" t="s">
        <v>133</v>
      </c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/>
      <c r="FNL2" s="387" t="s">
        <v>133</v>
      </c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/>
      <c r="FOB2" s="387" t="s">
        <v>133</v>
      </c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/>
      <c r="FOR2" s="387" t="s">
        <v>133</v>
      </c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/>
      <c r="FPH2" s="387" t="s">
        <v>133</v>
      </c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/>
      <c r="FPX2" s="387" t="s">
        <v>133</v>
      </c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/>
      <c r="FQN2" s="387" t="s">
        <v>133</v>
      </c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/>
      <c r="FRD2" s="387" t="s">
        <v>133</v>
      </c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/>
      <c r="FRT2" s="387" t="s">
        <v>133</v>
      </c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/>
      <c r="FSJ2" s="387" t="s">
        <v>133</v>
      </c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/>
      <c r="FSZ2" s="387" t="s">
        <v>133</v>
      </c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/>
      <c r="FTP2" s="387" t="s">
        <v>133</v>
      </c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/>
      <c r="FUF2" s="387" t="s">
        <v>133</v>
      </c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/>
      <c r="FUV2" s="387" t="s">
        <v>133</v>
      </c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/>
      <c r="FVL2" s="387" t="s">
        <v>133</v>
      </c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/>
      <c r="FWB2" s="387" t="s">
        <v>133</v>
      </c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/>
      <c r="FWR2" s="387" t="s">
        <v>133</v>
      </c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/>
      <c r="FXH2" s="387" t="s">
        <v>133</v>
      </c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/>
      <c r="FXX2" s="387" t="s">
        <v>133</v>
      </c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/>
      <c r="FYN2" s="387" t="s">
        <v>133</v>
      </c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/>
      <c r="FZD2" s="387" t="s">
        <v>133</v>
      </c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/>
      <c r="FZT2" s="387" t="s">
        <v>133</v>
      </c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/>
      <c r="GAJ2" s="387" t="s">
        <v>133</v>
      </c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/>
      <c r="GAZ2" s="387" t="s">
        <v>133</v>
      </c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/>
      <c r="GBP2" s="387" t="s">
        <v>133</v>
      </c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/>
      <c r="GCF2" s="387" t="s">
        <v>133</v>
      </c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/>
      <c r="GCV2" s="387" t="s">
        <v>133</v>
      </c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/>
      <c r="GDL2" s="387" t="s">
        <v>133</v>
      </c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/>
      <c r="GEB2" s="387" t="s">
        <v>133</v>
      </c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/>
      <c r="GER2" s="387" t="s">
        <v>133</v>
      </c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/>
      <c r="GFH2" s="387" t="s">
        <v>133</v>
      </c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/>
      <c r="GFX2" s="387" t="s">
        <v>133</v>
      </c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/>
      <c r="GGN2" s="387" t="s">
        <v>133</v>
      </c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/>
      <c r="GHD2" s="387" t="s">
        <v>133</v>
      </c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/>
      <c r="GHT2" s="387" t="s">
        <v>133</v>
      </c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/>
      <c r="GIJ2" s="387" t="s">
        <v>133</v>
      </c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/>
      <c r="GIZ2" s="387" t="s">
        <v>133</v>
      </c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/>
      <c r="GJP2" s="387" t="s">
        <v>133</v>
      </c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/>
      <c r="GKF2" s="387" t="s">
        <v>133</v>
      </c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/>
      <c r="GKV2" s="387" t="s">
        <v>133</v>
      </c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/>
      <c r="GLL2" s="387" t="s">
        <v>133</v>
      </c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/>
      <c r="GMB2" s="387" t="s">
        <v>133</v>
      </c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/>
      <c r="GMR2" s="387" t="s">
        <v>133</v>
      </c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/>
      <c r="GNH2" s="387" t="s">
        <v>133</v>
      </c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/>
      <c r="GNX2" s="387" t="s">
        <v>133</v>
      </c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/>
      <c r="GON2" s="387" t="s">
        <v>133</v>
      </c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/>
      <c r="GPD2" s="387" t="s">
        <v>133</v>
      </c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/>
      <c r="GPT2" s="387" t="s">
        <v>133</v>
      </c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/>
      <c r="GQJ2" s="387" t="s">
        <v>133</v>
      </c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/>
      <c r="GQZ2" s="387" t="s">
        <v>133</v>
      </c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/>
      <c r="GRP2" s="387" t="s">
        <v>133</v>
      </c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/>
      <c r="GSF2" s="387" t="s">
        <v>133</v>
      </c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/>
      <c r="GSV2" s="387" t="s">
        <v>133</v>
      </c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/>
      <c r="GTL2" s="387" t="s">
        <v>133</v>
      </c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/>
      <c r="GUB2" s="387" t="s">
        <v>133</v>
      </c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/>
      <c r="GUR2" s="387" t="s">
        <v>133</v>
      </c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/>
      <c r="GVH2" s="387" t="s">
        <v>133</v>
      </c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/>
      <c r="GVX2" s="387" t="s">
        <v>133</v>
      </c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/>
      <c r="GWN2" s="387" t="s">
        <v>133</v>
      </c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/>
      <c r="GXD2" s="387" t="s">
        <v>133</v>
      </c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/>
      <c r="GXT2" s="387" t="s">
        <v>133</v>
      </c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/>
      <c r="GYJ2" s="387" t="s">
        <v>133</v>
      </c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/>
      <c r="GYZ2" s="387" t="s">
        <v>133</v>
      </c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/>
      <c r="GZP2" s="387" t="s">
        <v>133</v>
      </c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/>
      <c r="HAF2" s="387" t="s">
        <v>133</v>
      </c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/>
      <c r="HAV2" s="387" t="s">
        <v>133</v>
      </c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/>
      <c r="HBL2" s="387" t="s">
        <v>133</v>
      </c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/>
      <c r="HCB2" s="387" t="s">
        <v>133</v>
      </c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/>
      <c r="HCR2" s="387" t="s">
        <v>133</v>
      </c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/>
      <c r="HDH2" s="387" t="s">
        <v>133</v>
      </c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/>
      <c r="HDX2" s="387" t="s">
        <v>133</v>
      </c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/>
      <c r="HEN2" s="387" t="s">
        <v>133</v>
      </c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/>
      <c r="HFD2" s="387" t="s">
        <v>133</v>
      </c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/>
      <c r="HFT2" s="387" t="s">
        <v>133</v>
      </c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/>
      <c r="HGJ2" s="387" t="s">
        <v>133</v>
      </c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/>
      <c r="HGZ2" s="387" t="s">
        <v>133</v>
      </c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/>
      <c r="HHP2" s="387" t="s">
        <v>133</v>
      </c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/>
      <c r="HIF2" s="387" t="s">
        <v>133</v>
      </c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/>
      <c r="HIV2" s="387" t="s">
        <v>133</v>
      </c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/>
      <c r="HJL2" s="387" t="s">
        <v>133</v>
      </c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/>
      <c r="HKB2" s="387" t="s">
        <v>133</v>
      </c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/>
      <c r="HKR2" s="387" t="s">
        <v>133</v>
      </c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/>
      <c r="HLH2" s="387" t="s">
        <v>133</v>
      </c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/>
      <c r="HLX2" s="387" t="s">
        <v>133</v>
      </c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/>
      <c r="HMN2" s="387" t="s">
        <v>133</v>
      </c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/>
      <c r="HND2" s="387" t="s">
        <v>133</v>
      </c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/>
      <c r="HNT2" s="387" t="s">
        <v>133</v>
      </c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/>
      <c r="HOJ2" s="387" t="s">
        <v>133</v>
      </c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/>
      <c r="HOZ2" s="387" t="s">
        <v>133</v>
      </c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/>
      <c r="HPP2" s="387" t="s">
        <v>133</v>
      </c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/>
      <c r="HQF2" s="387" t="s">
        <v>133</v>
      </c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/>
      <c r="HQV2" s="387" t="s">
        <v>133</v>
      </c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/>
      <c r="HRL2" s="387" t="s">
        <v>133</v>
      </c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/>
      <c r="HSB2" s="387" t="s">
        <v>133</v>
      </c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/>
      <c r="HSR2" s="387" t="s">
        <v>133</v>
      </c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/>
      <c r="HTH2" s="387" t="s">
        <v>133</v>
      </c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/>
      <c r="HTX2" s="387" t="s">
        <v>133</v>
      </c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/>
      <c r="HUN2" s="387" t="s">
        <v>133</v>
      </c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/>
      <c r="HVD2" s="387" t="s">
        <v>133</v>
      </c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/>
      <c r="HVT2" s="387" t="s">
        <v>133</v>
      </c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/>
      <c r="HWJ2" s="387" t="s">
        <v>133</v>
      </c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/>
      <c r="HWZ2" s="387" t="s">
        <v>133</v>
      </c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/>
      <c r="HXP2" s="387" t="s">
        <v>133</v>
      </c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/>
      <c r="HYF2" s="387" t="s">
        <v>133</v>
      </c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/>
      <c r="HYV2" s="387" t="s">
        <v>133</v>
      </c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/>
      <c r="HZL2" s="387" t="s">
        <v>133</v>
      </c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/>
      <c r="IAB2" s="387" t="s">
        <v>133</v>
      </c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/>
      <c r="IAR2" s="387" t="s">
        <v>133</v>
      </c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/>
      <c r="IBH2" s="387" t="s">
        <v>133</v>
      </c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/>
      <c r="IBX2" s="387" t="s">
        <v>133</v>
      </c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/>
      <c r="ICN2" s="387" t="s">
        <v>133</v>
      </c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/>
      <c r="IDD2" s="387" t="s">
        <v>133</v>
      </c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/>
      <c r="IDT2" s="387" t="s">
        <v>133</v>
      </c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/>
      <c r="IEJ2" s="387" t="s">
        <v>133</v>
      </c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/>
      <c r="IEZ2" s="387" t="s">
        <v>133</v>
      </c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/>
      <c r="IFP2" s="387" t="s">
        <v>133</v>
      </c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/>
      <c r="IGF2" s="387" t="s">
        <v>133</v>
      </c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/>
      <c r="IGV2" s="387" t="s">
        <v>133</v>
      </c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/>
      <c r="IHL2" s="387" t="s">
        <v>133</v>
      </c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/>
      <c r="IIB2" s="387" t="s">
        <v>133</v>
      </c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/>
      <c r="IIR2" s="387" t="s">
        <v>133</v>
      </c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/>
      <c r="IJH2" s="387" t="s">
        <v>133</v>
      </c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/>
      <c r="IJX2" s="387" t="s">
        <v>133</v>
      </c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/>
      <c r="IKN2" s="387" t="s">
        <v>133</v>
      </c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/>
      <c r="ILD2" s="387" t="s">
        <v>133</v>
      </c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/>
      <c r="ILT2" s="387" t="s">
        <v>133</v>
      </c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/>
      <c r="IMJ2" s="387" t="s">
        <v>133</v>
      </c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/>
      <c r="IMZ2" s="387" t="s">
        <v>133</v>
      </c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/>
      <c r="INP2" s="387" t="s">
        <v>133</v>
      </c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/>
      <c r="IOF2" s="387" t="s">
        <v>133</v>
      </c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/>
      <c r="IOV2" s="387" t="s">
        <v>133</v>
      </c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/>
      <c r="IPL2" s="387" t="s">
        <v>133</v>
      </c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/>
      <c r="IQB2" s="387" t="s">
        <v>133</v>
      </c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/>
      <c r="IQR2" s="387" t="s">
        <v>133</v>
      </c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/>
      <c r="IRH2" s="387" t="s">
        <v>133</v>
      </c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/>
      <c r="IRX2" s="387" t="s">
        <v>133</v>
      </c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/>
      <c r="ISN2" s="387" t="s">
        <v>133</v>
      </c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/>
      <c r="ITD2" s="387" t="s">
        <v>133</v>
      </c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/>
      <c r="ITT2" s="387" t="s">
        <v>133</v>
      </c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/>
      <c r="IUJ2" s="387" t="s">
        <v>133</v>
      </c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/>
      <c r="IUZ2" s="387" t="s">
        <v>133</v>
      </c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/>
      <c r="IVP2" s="387" t="s">
        <v>133</v>
      </c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/>
      <c r="IWF2" s="387" t="s">
        <v>133</v>
      </c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/>
      <c r="IWV2" s="387" t="s">
        <v>133</v>
      </c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/>
      <c r="IXL2" s="387" t="s">
        <v>133</v>
      </c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/>
      <c r="IYB2" s="387" t="s">
        <v>133</v>
      </c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/>
      <c r="IYR2" s="387" t="s">
        <v>133</v>
      </c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/>
      <c r="IZH2" s="387" t="s">
        <v>133</v>
      </c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/>
      <c r="IZX2" s="387" t="s">
        <v>133</v>
      </c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/>
      <c r="JAN2" s="387" t="s">
        <v>133</v>
      </c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/>
      <c r="JBD2" s="387" t="s">
        <v>133</v>
      </c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/>
      <c r="JBT2" s="387" t="s">
        <v>133</v>
      </c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/>
      <c r="JCJ2" s="387" t="s">
        <v>133</v>
      </c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/>
      <c r="JCZ2" s="387" t="s">
        <v>133</v>
      </c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/>
      <c r="JDP2" s="387" t="s">
        <v>133</v>
      </c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/>
      <c r="JEF2" s="387" t="s">
        <v>133</v>
      </c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/>
      <c r="JEV2" s="387" t="s">
        <v>133</v>
      </c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/>
      <c r="JFL2" s="387" t="s">
        <v>133</v>
      </c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/>
      <c r="JGB2" s="387" t="s">
        <v>133</v>
      </c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/>
      <c r="JGR2" s="387" t="s">
        <v>133</v>
      </c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/>
      <c r="JHH2" s="387" t="s">
        <v>133</v>
      </c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/>
      <c r="JHX2" s="387" t="s">
        <v>133</v>
      </c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/>
      <c r="JIN2" s="387" t="s">
        <v>133</v>
      </c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/>
      <c r="JJD2" s="387" t="s">
        <v>133</v>
      </c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/>
      <c r="JJT2" s="387" t="s">
        <v>133</v>
      </c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/>
      <c r="JKJ2" s="387" t="s">
        <v>133</v>
      </c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/>
      <c r="JKZ2" s="387" t="s">
        <v>133</v>
      </c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/>
      <c r="JLP2" s="387" t="s">
        <v>133</v>
      </c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/>
      <c r="JMF2" s="387" t="s">
        <v>133</v>
      </c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/>
      <c r="JMV2" s="387" t="s">
        <v>133</v>
      </c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/>
      <c r="JNL2" s="387" t="s">
        <v>133</v>
      </c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/>
      <c r="JOB2" s="387" t="s">
        <v>133</v>
      </c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/>
      <c r="JOR2" s="387" t="s">
        <v>133</v>
      </c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/>
      <c r="JPH2" s="387" t="s">
        <v>133</v>
      </c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/>
      <c r="JPX2" s="387" t="s">
        <v>133</v>
      </c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/>
      <c r="JQN2" s="387" t="s">
        <v>133</v>
      </c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/>
      <c r="JRD2" s="387" t="s">
        <v>133</v>
      </c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/>
      <c r="JRT2" s="387" t="s">
        <v>133</v>
      </c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/>
      <c r="JSJ2" s="387" t="s">
        <v>133</v>
      </c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/>
      <c r="JSZ2" s="387" t="s">
        <v>133</v>
      </c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/>
      <c r="JTP2" s="387" t="s">
        <v>133</v>
      </c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/>
      <c r="JUF2" s="387" t="s">
        <v>133</v>
      </c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/>
      <c r="JUV2" s="387" t="s">
        <v>133</v>
      </c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/>
      <c r="JVL2" s="387" t="s">
        <v>133</v>
      </c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/>
      <c r="JWB2" s="387" t="s">
        <v>133</v>
      </c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/>
      <c r="JWR2" s="387" t="s">
        <v>133</v>
      </c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/>
      <c r="JXH2" s="387" t="s">
        <v>133</v>
      </c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/>
      <c r="JXX2" s="387" t="s">
        <v>133</v>
      </c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/>
      <c r="JYN2" s="387" t="s">
        <v>133</v>
      </c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/>
      <c r="JZD2" s="387" t="s">
        <v>133</v>
      </c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/>
      <c r="JZT2" s="387" t="s">
        <v>133</v>
      </c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/>
      <c r="KAJ2" s="387" t="s">
        <v>133</v>
      </c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/>
      <c r="KAZ2" s="387" t="s">
        <v>133</v>
      </c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/>
      <c r="KBP2" s="387" t="s">
        <v>133</v>
      </c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/>
      <c r="KCF2" s="387" t="s">
        <v>133</v>
      </c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/>
      <c r="KCV2" s="387" t="s">
        <v>133</v>
      </c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/>
      <c r="KDL2" s="387" t="s">
        <v>133</v>
      </c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/>
      <c r="KEB2" s="387" t="s">
        <v>133</v>
      </c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/>
      <c r="KER2" s="387" t="s">
        <v>133</v>
      </c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/>
      <c r="KFH2" s="387" t="s">
        <v>133</v>
      </c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/>
      <c r="KFX2" s="387" t="s">
        <v>133</v>
      </c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/>
      <c r="KGN2" s="387" t="s">
        <v>133</v>
      </c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/>
      <c r="KHD2" s="387" t="s">
        <v>133</v>
      </c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/>
      <c r="KHT2" s="387" t="s">
        <v>133</v>
      </c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/>
      <c r="KIJ2" s="387" t="s">
        <v>133</v>
      </c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/>
      <c r="KIZ2" s="387" t="s">
        <v>133</v>
      </c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/>
      <c r="KJP2" s="387" t="s">
        <v>133</v>
      </c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/>
      <c r="KKF2" s="387" t="s">
        <v>133</v>
      </c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/>
      <c r="KKV2" s="387" t="s">
        <v>133</v>
      </c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/>
      <c r="KLL2" s="387" t="s">
        <v>133</v>
      </c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/>
      <c r="KMB2" s="387" t="s">
        <v>133</v>
      </c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/>
      <c r="KMR2" s="387" t="s">
        <v>133</v>
      </c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/>
      <c r="KNH2" s="387" t="s">
        <v>133</v>
      </c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/>
      <c r="KNX2" s="387" t="s">
        <v>133</v>
      </c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/>
      <c r="KON2" s="387" t="s">
        <v>133</v>
      </c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/>
      <c r="KPD2" s="387" t="s">
        <v>133</v>
      </c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/>
      <c r="KPT2" s="387" t="s">
        <v>133</v>
      </c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/>
      <c r="KQJ2" s="387" t="s">
        <v>133</v>
      </c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/>
      <c r="KQZ2" s="387" t="s">
        <v>133</v>
      </c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/>
      <c r="KRP2" s="387" t="s">
        <v>133</v>
      </c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/>
      <c r="KSF2" s="387" t="s">
        <v>133</v>
      </c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/>
      <c r="KSV2" s="387" t="s">
        <v>133</v>
      </c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/>
      <c r="KTL2" s="387" t="s">
        <v>133</v>
      </c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/>
      <c r="KUB2" s="387" t="s">
        <v>133</v>
      </c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/>
      <c r="KUR2" s="387" t="s">
        <v>133</v>
      </c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/>
      <c r="KVH2" s="387" t="s">
        <v>133</v>
      </c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/>
      <c r="KVX2" s="387" t="s">
        <v>133</v>
      </c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/>
      <c r="KWN2" s="387" t="s">
        <v>133</v>
      </c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/>
      <c r="KXD2" s="387" t="s">
        <v>133</v>
      </c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/>
      <c r="KXT2" s="387" t="s">
        <v>133</v>
      </c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/>
      <c r="KYJ2" s="387" t="s">
        <v>133</v>
      </c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/>
      <c r="KYZ2" s="387" t="s">
        <v>133</v>
      </c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/>
      <c r="KZP2" s="387" t="s">
        <v>133</v>
      </c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/>
      <c r="LAF2" s="387" t="s">
        <v>133</v>
      </c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/>
      <c r="LAV2" s="387" t="s">
        <v>133</v>
      </c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/>
      <c r="LBL2" s="387" t="s">
        <v>133</v>
      </c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/>
      <c r="LCB2" s="387" t="s">
        <v>133</v>
      </c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/>
      <c r="LCR2" s="387" t="s">
        <v>133</v>
      </c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/>
      <c r="LDH2" s="387" t="s">
        <v>133</v>
      </c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/>
      <c r="LDX2" s="387" t="s">
        <v>133</v>
      </c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/>
      <c r="LEN2" s="387" t="s">
        <v>133</v>
      </c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/>
      <c r="LFD2" s="387" t="s">
        <v>133</v>
      </c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/>
      <c r="LFT2" s="387" t="s">
        <v>133</v>
      </c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/>
      <c r="LGJ2" s="387" t="s">
        <v>133</v>
      </c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/>
      <c r="LGZ2" s="387" t="s">
        <v>133</v>
      </c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/>
      <c r="LHP2" s="387" t="s">
        <v>133</v>
      </c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/>
      <c r="LIF2" s="387" t="s">
        <v>133</v>
      </c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/>
      <c r="LIV2" s="387" t="s">
        <v>133</v>
      </c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/>
      <c r="LJL2" s="387" t="s">
        <v>133</v>
      </c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/>
      <c r="LKB2" s="387" t="s">
        <v>133</v>
      </c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/>
      <c r="LKR2" s="387" t="s">
        <v>133</v>
      </c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/>
      <c r="LLH2" s="387" t="s">
        <v>133</v>
      </c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/>
      <c r="LLX2" s="387" t="s">
        <v>133</v>
      </c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/>
      <c r="LMN2" s="387" t="s">
        <v>133</v>
      </c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/>
      <c r="LND2" s="387" t="s">
        <v>133</v>
      </c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/>
      <c r="LNT2" s="387" t="s">
        <v>133</v>
      </c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/>
      <c r="LOJ2" s="387" t="s">
        <v>133</v>
      </c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/>
      <c r="LOZ2" s="387" t="s">
        <v>133</v>
      </c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/>
      <c r="LPP2" s="387" t="s">
        <v>133</v>
      </c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/>
      <c r="LQF2" s="387" t="s">
        <v>133</v>
      </c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/>
      <c r="LQV2" s="387" t="s">
        <v>133</v>
      </c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/>
      <c r="LRL2" s="387" t="s">
        <v>133</v>
      </c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/>
      <c r="LSB2" s="387" t="s">
        <v>133</v>
      </c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/>
      <c r="LSR2" s="387" t="s">
        <v>133</v>
      </c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/>
      <c r="LTH2" s="387" t="s">
        <v>133</v>
      </c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/>
      <c r="LTX2" s="387" t="s">
        <v>133</v>
      </c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/>
      <c r="LUN2" s="387" t="s">
        <v>133</v>
      </c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/>
      <c r="LVD2" s="387" t="s">
        <v>133</v>
      </c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/>
      <c r="LVT2" s="387" t="s">
        <v>133</v>
      </c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/>
      <c r="LWJ2" s="387" t="s">
        <v>133</v>
      </c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/>
      <c r="LWZ2" s="387" t="s">
        <v>133</v>
      </c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/>
      <c r="LXP2" s="387" t="s">
        <v>133</v>
      </c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/>
      <c r="LYF2" s="387" t="s">
        <v>133</v>
      </c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/>
      <c r="LYV2" s="387" t="s">
        <v>133</v>
      </c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/>
      <c r="LZL2" s="387" t="s">
        <v>133</v>
      </c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/>
      <c r="MAB2" s="387" t="s">
        <v>133</v>
      </c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/>
      <c r="MAR2" s="387" t="s">
        <v>133</v>
      </c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/>
      <c r="MBH2" s="387" t="s">
        <v>133</v>
      </c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/>
      <c r="MBX2" s="387" t="s">
        <v>133</v>
      </c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/>
      <c r="MCN2" s="387" t="s">
        <v>133</v>
      </c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/>
      <c r="MDD2" s="387" t="s">
        <v>133</v>
      </c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/>
      <c r="MDT2" s="387" t="s">
        <v>133</v>
      </c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/>
      <c r="MEJ2" s="387" t="s">
        <v>133</v>
      </c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/>
      <c r="MEZ2" s="387" t="s">
        <v>133</v>
      </c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/>
      <c r="MFP2" s="387" t="s">
        <v>133</v>
      </c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/>
      <c r="MGF2" s="387" t="s">
        <v>133</v>
      </c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/>
      <c r="MGV2" s="387" t="s">
        <v>133</v>
      </c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/>
      <c r="MHL2" s="387" t="s">
        <v>133</v>
      </c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/>
      <c r="MIB2" s="387" t="s">
        <v>133</v>
      </c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/>
      <c r="MIR2" s="387" t="s">
        <v>133</v>
      </c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/>
      <c r="MJH2" s="387" t="s">
        <v>133</v>
      </c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/>
      <c r="MJX2" s="387" t="s">
        <v>133</v>
      </c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/>
      <c r="MKN2" s="387" t="s">
        <v>133</v>
      </c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/>
      <c r="MLD2" s="387" t="s">
        <v>133</v>
      </c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/>
      <c r="MLT2" s="387" t="s">
        <v>133</v>
      </c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/>
      <c r="MMJ2" s="387" t="s">
        <v>133</v>
      </c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/>
      <c r="MMZ2" s="387" t="s">
        <v>133</v>
      </c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/>
      <c r="MNP2" s="387" t="s">
        <v>133</v>
      </c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/>
      <c r="MOF2" s="387" t="s">
        <v>133</v>
      </c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/>
      <c r="MOV2" s="387" t="s">
        <v>133</v>
      </c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/>
      <c r="MPL2" s="387" t="s">
        <v>133</v>
      </c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/>
      <c r="MQB2" s="387" t="s">
        <v>133</v>
      </c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/>
      <c r="MQR2" s="387" t="s">
        <v>133</v>
      </c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/>
      <c r="MRH2" s="387" t="s">
        <v>133</v>
      </c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/>
      <c r="MRX2" s="387" t="s">
        <v>133</v>
      </c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/>
      <c r="MSN2" s="387" t="s">
        <v>133</v>
      </c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/>
      <c r="MTD2" s="387" t="s">
        <v>133</v>
      </c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/>
      <c r="MTT2" s="387" t="s">
        <v>133</v>
      </c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/>
      <c r="MUJ2" s="387" t="s">
        <v>133</v>
      </c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/>
      <c r="MUZ2" s="387" t="s">
        <v>133</v>
      </c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/>
      <c r="MVP2" s="387" t="s">
        <v>133</v>
      </c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/>
      <c r="MWF2" s="387" t="s">
        <v>133</v>
      </c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/>
      <c r="MWV2" s="387" t="s">
        <v>133</v>
      </c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/>
      <c r="MXL2" s="387" t="s">
        <v>133</v>
      </c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/>
      <c r="MYB2" s="387" t="s">
        <v>133</v>
      </c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/>
      <c r="MYR2" s="387" t="s">
        <v>133</v>
      </c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/>
      <c r="MZH2" s="387" t="s">
        <v>133</v>
      </c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/>
      <c r="MZX2" s="387" t="s">
        <v>133</v>
      </c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/>
      <c r="NAN2" s="387" t="s">
        <v>133</v>
      </c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/>
      <c r="NBD2" s="387" t="s">
        <v>133</v>
      </c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/>
      <c r="NBT2" s="387" t="s">
        <v>133</v>
      </c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/>
      <c r="NCJ2" s="387" t="s">
        <v>133</v>
      </c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/>
      <c r="NCZ2" s="387" t="s">
        <v>133</v>
      </c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/>
      <c r="NDP2" s="387" t="s">
        <v>133</v>
      </c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/>
      <c r="NEF2" s="387" t="s">
        <v>133</v>
      </c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/>
      <c r="NEV2" s="387" t="s">
        <v>133</v>
      </c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/>
      <c r="NFL2" s="387" t="s">
        <v>133</v>
      </c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/>
      <c r="NGB2" s="387" t="s">
        <v>133</v>
      </c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/>
      <c r="NGR2" s="387" t="s">
        <v>133</v>
      </c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/>
      <c r="NHH2" s="387" t="s">
        <v>133</v>
      </c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/>
      <c r="NHX2" s="387" t="s">
        <v>133</v>
      </c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/>
      <c r="NIN2" s="387" t="s">
        <v>133</v>
      </c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/>
      <c r="NJD2" s="387" t="s">
        <v>133</v>
      </c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/>
      <c r="NJT2" s="387" t="s">
        <v>133</v>
      </c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/>
      <c r="NKJ2" s="387" t="s">
        <v>133</v>
      </c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/>
      <c r="NKZ2" s="387" t="s">
        <v>133</v>
      </c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/>
      <c r="NLP2" s="387" t="s">
        <v>133</v>
      </c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/>
      <c r="NMF2" s="387" t="s">
        <v>133</v>
      </c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/>
      <c r="NMV2" s="387" t="s">
        <v>133</v>
      </c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/>
      <c r="NNL2" s="387" t="s">
        <v>133</v>
      </c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/>
      <c r="NOB2" s="387" t="s">
        <v>133</v>
      </c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/>
      <c r="NOR2" s="387" t="s">
        <v>133</v>
      </c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/>
      <c r="NPH2" s="387" t="s">
        <v>133</v>
      </c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/>
      <c r="NPX2" s="387" t="s">
        <v>133</v>
      </c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/>
      <c r="NQN2" s="387" t="s">
        <v>133</v>
      </c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/>
      <c r="NRD2" s="387" t="s">
        <v>133</v>
      </c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/>
      <c r="NRT2" s="387" t="s">
        <v>133</v>
      </c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/>
      <c r="NSJ2" s="387" t="s">
        <v>133</v>
      </c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/>
      <c r="NSZ2" s="387" t="s">
        <v>133</v>
      </c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/>
      <c r="NTP2" s="387" t="s">
        <v>133</v>
      </c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/>
      <c r="NUF2" s="387" t="s">
        <v>133</v>
      </c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/>
      <c r="NUV2" s="387" t="s">
        <v>133</v>
      </c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/>
      <c r="NVL2" s="387" t="s">
        <v>133</v>
      </c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/>
      <c r="NWB2" s="387" t="s">
        <v>133</v>
      </c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/>
      <c r="NWR2" s="387" t="s">
        <v>133</v>
      </c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/>
      <c r="NXH2" s="387" t="s">
        <v>133</v>
      </c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/>
      <c r="NXX2" s="387" t="s">
        <v>133</v>
      </c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/>
      <c r="NYN2" s="387" t="s">
        <v>133</v>
      </c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/>
      <c r="NZD2" s="387" t="s">
        <v>133</v>
      </c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/>
      <c r="NZT2" s="387" t="s">
        <v>133</v>
      </c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/>
      <c r="OAJ2" s="387" t="s">
        <v>133</v>
      </c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/>
      <c r="OAZ2" s="387" t="s">
        <v>133</v>
      </c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/>
      <c r="OBP2" s="387" t="s">
        <v>133</v>
      </c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/>
      <c r="OCF2" s="387" t="s">
        <v>133</v>
      </c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/>
      <c r="OCV2" s="387" t="s">
        <v>133</v>
      </c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/>
      <c r="ODL2" s="387" t="s">
        <v>133</v>
      </c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/>
      <c r="OEB2" s="387" t="s">
        <v>133</v>
      </c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/>
      <c r="OER2" s="387" t="s">
        <v>133</v>
      </c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/>
      <c r="OFH2" s="387" t="s">
        <v>133</v>
      </c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/>
      <c r="OFX2" s="387" t="s">
        <v>133</v>
      </c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/>
      <c r="OGN2" s="387" t="s">
        <v>133</v>
      </c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/>
      <c r="OHD2" s="387" t="s">
        <v>133</v>
      </c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/>
      <c r="OHT2" s="387" t="s">
        <v>133</v>
      </c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/>
      <c r="OIJ2" s="387" t="s">
        <v>133</v>
      </c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/>
      <c r="OIZ2" s="387" t="s">
        <v>133</v>
      </c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/>
      <c r="OJP2" s="387" t="s">
        <v>133</v>
      </c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/>
      <c r="OKF2" s="387" t="s">
        <v>133</v>
      </c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/>
      <c r="OKV2" s="387" t="s">
        <v>133</v>
      </c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/>
      <c r="OLL2" s="387" t="s">
        <v>133</v>
      </c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/>
      <c r="OMB2" s="387" t="s">
        <v>133</v>
      </c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/>
      <c r="OMR2" s="387" t="s">
        <v>133</v>
      </c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/>
      <c r="ONH2" s="387" t="s">
        <v>133</v>
      </c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/>
      <c r="ONX2" s="387" t="s">
        <v>133</v>
      </c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/>
      <c r="OON2" s="387" t="s">
        <v>133</v>
      </c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/>
      <c r="OPD2" s="387" t="s">
        <v>133</v>
      </c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/>
      <c r="OPT2" s="387" t="s">
        <v>133</v>
      </c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/>
      <c r="OQJ2" s="387" t="s">
        <v>133</v>
      </c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/>
      <c r="OQZ2" s="387" t="s">
        <v>133</v>
      </c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/>
      <c r="ORP2" s="387" t="s">
        <v>133</v>
      </c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/>
      <c r="OSF2" s="387" t="s">
        <v>133</v>
      </c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/>
      <c r="OSV2" s="387" t="s">
        <v>133</v>
      </c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/>
      <c r="OTL2" s="387" t="s">
        <v>133</v>
      </c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/>
      <c r="OUB2" s="387" t="s">
        <v>133</v>
      </c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/>
      <c r="OUR2" s="387" t="s">
        <v>133</v>
      </c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/>
      <c r="OVH2" s="387" t="s">
        <v>133</v>
      </c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/>
      <c r="OVX2" s="387" t="s">
        <v>133</v>
      </c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/>
      <c r="OWN2" s="387" t="s">
        <v>133</v>
      </c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/>
      <c r="OXD2" s="387" t="s">
        <v>133</v>
      </c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/>
      <c r="OXT2" s="387" t="s">
        <v>133</v>
      </c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/>
      <c r="OYJ2" s="387" t="s">
        <v>133</v>
      </c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/>
      <c r="OYZ2" s="387" t="s">
        <v>133</v>
      </c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/>
      <c r="OZP2" s="387" t="s">
        <v>133</v>
      </c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/>
      <c r="PAF2" s="387" t="s">
        <v>133</v>
      </c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/>
      <c r="PAV2" s="387" t="s">
        <v>133</v>
      </c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/>
      <c r="PBL2" s="387" t="s">
        <v>133</v>
      </c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/>
      <c r="PCB2" s="387" t="s">
        <v>133</v>
      </c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/>
      <c r="PCR2" s="387" t="s">
        <v>133</v>
      </c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/>
      <c r="PDH2" s="387" t="s">
        <v>133</v>
      </c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/>
      <c r="PDX2" s="387" t="s">
        <v>133</v>
      </c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/>
      <c r="PEN2" s="387" t="s">
        <v>133</v>
      </c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/>
      <c r="PFD2" s="387" t="s">
        <v>133</v>
      </c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/>
      <c r="PFT2" s="387" t="s">
        <v>133</v>
      </c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/>
      <c r="PGJ2" s="387" t="s">
        <v>133</v>
      </c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/>
      <c r="PGZ2" s="387" t="s">
        <v>133</v>
      </c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/>
      <c r="PHP2" s="387" t="s">
        <v>133</v>
      </c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/>
      <c r="PIF2" s="387" t="s">
        <v>133</v>
      </c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/>
      <c r="PIV2" s="387" t="s">
        <v>133</v>
      </c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/>
      <c r="PJL2" s="387" t="s">
        <v>133</v>
      </c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/>
      <c r="PKB2" s="387" t="s">
        <v>133</v>
      </c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/>
      <c r="PKR2" s="387" t="s">
        <v>133</v>
      </c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/>
      <c r="PLH2" s="387" t="s">
        <v>133</v>
      </c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/>
      <c r="PLX2" s="387" t="s">
        <v>133</v>
      </c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/>
      <c r="PMN2" s="387" t="s">
        <v>133</v>
      </c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/>
      <c r="PND2" s="387" t="s">
        <v>133</v>
      </c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/>
      <c r="PNT2" s="387" t="s">
        <v>133</v>
      </c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/>
      <c r="POJ2" s="387" t="s">
        <v>133</v>
      </c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/>
      <c r="POZ2" s="387" t="s">
        <v>133</v>
      </c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/>
      <c r="PPP2" s="387" t="s">
        <v>133</v>
      </c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/>
      <c r="PQF2" s="387" t="s">
        <v>133</v>
      </c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/>
      <c r="PQV2" s="387" t="s">
        <v>133</v>
      </c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/>
      <c r="PRL2" s="387" t="s">
        <v>133</v>
      </c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/>
      <c r="PSB2" s="387" t="s">
        <v>133</v>
      </c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/>
      <c r="PSR2" s="387" t="s">
        <v>133</v>
      </c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/>
      <c r="PTH2" s="387" t="s">
        <v>133</v>
      </c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/>
      <c r="PTX2" s="387" t="s">
        <v>133</v>
      </c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/>
      <c r="PUN2" s="387" t="s">
        <v>133</v>
      </c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/>
      <c r="PVD2" s="387" t="s">
        <v>133</v>
      </c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/>
      <c r="PVT2" s="387" t="s">
        <v>133</v>
      </c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/>
      <c r="PWJ2" s="387" t="s">
        <v>133</v>
      </c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/>
      <c r="PWZ2" s="387" t="s">
        <v>133</v>
      </c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/>
      <c r="PXP2" s="387" t="s">
        <v>133</v>
      </c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/>
      <c r="PYF2" s="387" t="s">
        <v>133</v>
      </c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/>
      <c r="PYV2" s="387" t="s">
        <v>133</v>
      </c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/>
      <c r="PZL2" s="387" t="s">
        <v>133</v>
      </c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/>
      <c r="QAB2" s="387" t="s">
        <v>133</v>
      </c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/>
      <c r="QAR2" s="387" t="s">
        <v>133</v>
      </c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/>
      <c r="QBH2" s="387" t="s">
        <v>133</v>
      </c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/>
      <c r="QBX2" s="387" t="s">
        <v>133</v>
      </c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/>
      <c r="QCN2" s="387" t="s">
        <v>133</v>
      </c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/>
      <c r="QDD2" s="387" t="s">
        <v>133</v>
      </c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/>
      <c r="QDT2" s="387" t="s">
        <v>133</v>
      </c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/>
      <c r="QEJ2" s="387" t="s">
        <v>133</v>
      </c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/>
      <c r="QEZ2" s="387" t="s">
        <v>133</v>
      </c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/>
      <c r="QFP2" s="387" t="s">
        <v>133</v>
      </c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/>
      <c r="QGF2" s="387" t="s">
        <v>133</v>
      </c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/>
      <c r="QGV2" s="387" t="s">
        <v>133</v>
      </c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/>
      <c r="QHL2" s="387" t="s">
        <v>133</v>
      </c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/>
      <c r="QIB2" s="387" t="s">
        <v>133</v>
      </c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/>
      <c r="QIR2" s="387" t="s">
        <v>133</v>
      </c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/>
      <c r="QJH2" s="387" t="s">
        <v>133</v>
      </c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/>
      <c r="QJX2" s="387" t="s">
        <v>133</v>
      </c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/>
      <c r="QKN2" s="387" t="s">
        <v>133</v>
      </c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/>
      <c r="QLD2" s="387" t="s">
        <v>133</v>
      </c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/>
      <c r="QLT2" s="387" t="s">
        <v>133</v>
      </c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/>
      <c r="QMJ2" s="387" t="s">
        <v>133</v>
      </c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/>
      <c r="QMZ2" s="387" t="s">
        <v>133</v>
      </c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/>
      <c r="QNP2" s="387" t="s">
        <v>133</v>
      </c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/>
      <c r="QOF2" s="387" t="s">
        <v>133</v>
      </c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/>
      <c r="QOV2" s="387" t="s">
        <v>133</v>
      </c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/>
      <c r="QPL2" s="387" t="s">
        <v>133</v>
      </c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/>
      <c r="QQB2" s="387" t="s">
        <v>133</v>
      </c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/>
      <c r="QQR2" s="387" t="s">
        <v>133</v>
      </c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/>
      <c r="QRH2" s="387" t="s">
        <v>133</v>
      </c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/>
      <c r="QRX2" s="387" t="s">
        <v>133</v>
      </c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/>
      <c r="QSN2" s="387" t="s">
        <v>133</v>
      </c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/>
      <c r="QTD2" s="387" t="s">
        <v>133</v>
      </c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/>
      <c r="QTT2" s="387" t="s">
        <v>133</v>
      </c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/>
      <c r="QUJ2" s="387" t="s">
        <v>133</v>
      </c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/>
      <c r="QUZ2" s="387" t="s">
        <v>133</v>
      </c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/>
      <c r="QVP2" s="387" t="s">
        <v>133</v>
      </c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/>
      <c r="QWF2" s="387" t="s">
        <v>133</v>
      </c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/>
      <c r="QWV2" s="387" t="s">
        <v>133</v>
      </c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/>
      <c r="QXL2" s="387" t="s">
        <v>133</v>
      </c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/>
      <c r="QYB2" s="387" t="s">
        <v>133</v>
      </c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/>
      <c r="QYR2" s="387" t="s">
        <v>133</v>
      </c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/>
      <c r="QZH2" s="387" t="s">
        <v>133</v>
      </c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/>
      <c r="QZX2" s="387" t="s">
        <v>133</v>
      </c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/>
      <c r="RAN2" s="387" t="s">
        <v>133</v>
      </c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/>
      <c r="RBD2" s="387" t="s">
        <v>133</v>
      </c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/>
      <c r="RBT2" s="387" t="s">
        <v>133</v>
      </c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/>
      <c r="RCJ2" s="387" t="s">
        <v>133</v>
      </c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/>
      <c r="RCZ2" s="387" t="s">
        <v>133</v>
      </c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/>
      <c r="RDP2" s="387" t="s">
        <v>133</v>
      </c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/>
      <c r="REF2" s="387" t="s">
        <v>133</v>
      </c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/>
      <c r="REV2" s="387" t="s">
        <v>133</v>
      </c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/>
      <c r="RFL2" s="387" t="s">
        <v>133</v>
      </c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/>
      <c r="RGB2" s="387" t="s">
        <v>133</v>
      </c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/>
      <c r="RGR2" s="387" t="s">
        <v>133</v>
      </c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/>
      <c r="RHH2" s="387" t="s">
        <v>133</v>
      </c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/>
      <c r="RHX2" s="387" t="s">
        <v>133</v>
      </c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/>
      <c r="RIN2" s="387" t="s">
        <v>133</v>
      </c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/>
      <c r="RJD2" s="387" t="s">
        <v>133</v>
      </c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/>
      <c r="RJT2" s="387" t="s">
        <v>133</v>
      </c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/>
      <c r="RKJ2" s="387" t="s">
        <v>133</v>
      </c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/>
      <c r="RKZ2" s="387" t="s">
        <v>133</v>
      </c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/>
      <c r="RLP2" s="387" t="s">
        <v>133</v>
      </c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/>
      <c r="RMF2" s="387" t="s">
        <v>133</v>
      </c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/>
      <c r="RMV2" s="387" t="s">
        <v>133</v>
      </c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/>
      <c r="RNL2" s="387" t="s">
        <v>133</v>
      </c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/>
      <c r="ROB2" s="387" t="s">
        <v>133</v>
      </c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/>
      <c r="ROR2" s="387" t="s">
        <v>133</v>
      </c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/>
      <c r="RPH2" s="387" t="s">
        <v>133</v>
      </c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/>
      <c r="RPX2" s="387" t="s">
        <v>133</v>
      </c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/>
      <c r="RQN2" s="387" t="s">
        <v>133</v>
      </c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/>
      <c r="RRD2" s="387" t="s">
        <v>133</v>
      </c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/>
      <c r="RRT2" s="387" t="s">
        <v>133</v>
      </c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/>
      <c r="RSJ2" s="387" t="s">
        <v>133</v>
      </c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/>
      <c r="RSZ2" s="387" t="s">
        <v>133</v>
      </c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/>
      <c r="RTP2" s="387" t="s">
        <v>133</v>
      </c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/>
      <c r="RUF2" s="387" t="s">
        <v>133</v>
      </c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/>
      <c r="RUV2" s="387" t="s">
        <v>133</v>
      </c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/>
      <c r="RVL2" s="387" t="s">
        <v>133</v>
      </c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/>
      <c r="RWB2" s="387" t="s">
        <v>133</v>
      </c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/>
      <c r="RWR2" s="387" t="s">
        <v>133</v>
      </c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/>
      <c r="RXH2" s="387" t="s">
        <v>133</v>
      </c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/>
      <c r="RXX2" s="387" t="s">
        <v>133</v>
      </c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/>
      <c r="RYN2" s="387" t="s">
        <v>133</v>
      </c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/>
      <c r="RZD2" s="387" t="s">
        <v>133</v>
      </c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/>
      <c r="RZT2" s="387" t="s">
        <v>133</v>
      </c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/>
      <c r="SAJ2" s="387" t="s">
        <v>133</v>
      </c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/>
      <c r="SAZ2" s="387" t="s">
        <v>133</v>
      </c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/>
      <c r="SBP2" s="387" t="s">
        <v>133</v>
      </c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/>
      <c r="SCF2" s="387" t="s">
        <v>133</v>
      </c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/>
      <c r="SCV2" s="387" t="s">
        <v>133</v>
      </c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/>
      <c r="SDL2" s="387" t="s">
        <v>133</v>
      </c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/>
      <c r="SEB2" s="387" t="s">
        <v>133</v>
      </c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/>
      <c r="SER2" s="387" t="s">
        <v>133</v>
      </c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/>
      <c r="SFH2" s="387" t="s">
        <v>133</v>
      </c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/>
      <c r="SFX2" s="387" t="s">
        <v>133</v>
      </c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/>
      <c r="SGN2" s="387" t="s">
        <v>133</v>
      </c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/>
      <c r="SHD2" s="387" t="s">
        <v>133</v>
      </c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/>
      <c r="SHT2" s="387" t="s">
        <v>133</v>
      </c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/>
      <c r="SIJ2" s="387" t="s">
        <v>133</v>
      </c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/>
      <c r="SIZ2" s="387" t="s">
        <v>133</v>
      </c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/>
      <c r="SJP2" s="387" t="s">
        <v>133</v>
      </c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/>
      <c r="SKF2" s="387" t="s">
        <v>133</v>
      </c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/>
      <c r="SKV2" s="387" t="s">
        <v>133</v>
      </c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/>
      <c r="SLL2" s="387" t="s">
        <v>133</v>
      </c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/>
      <c r="SMB2" s="387" t="s">
        <v>133</v>
      </c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/>
      <c r="SMR2" s="387" t="s">
        <v>133</v>
      </c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/>
      <c r="SNH2" s="387" t="s">
        <v>133</v>
      </c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/>
      <c r="SNX2" s="387" t="s">
        <v>133</v>
      </c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/>
      <c r="SON2" s="387" t="s">
        <v>133</v>
      </c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/>
      <c r="SPD2" s="387" t="s">
        <v>133</v>
      </c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/>
      <c r="SPT2" s="387" t="s">
        <v>133</v>
      </c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/>
      <c r="SQJ2" s="387" t="s">
        <v>133</v>
      </c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/>
      <c r="SQZ2" s="387" t="s">
        <v>133</v>
      </c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/>
      <c r="SRP2" s="387" t="s">
        <v>133</v>
      </c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/>
      <c r="SSF2" s="387" t="s">
        <v>133</v>
      </c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/>
      <c r="SSV2" s="387" t="s">
        <v>133</v>
      </c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/>
      <c r="STL2" s="387" t="s">
        <v>133</v>
      </c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/>
      <c r="SUB2" s="387" t="s">
        <v>133</v>
      </c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/>
      <c r="SUR2" s="387" t="s">
        <v>133</v>
      </c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/>
      <c r="SVH2" s="387" t="s">
        <v>133</v>
      </c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/>
      <c r="SVX2" s="387" t="s">
        <v>133</v>
      </c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/>
      <c r="SWN2" s="387" t="s">
        <v>133</v>
      </c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/>
      <c r="SXD2" s="387" t="s">
        <v>133</v>
      </c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/>
      <c r="SXT2" s="387" t="s">
        <v>133</v>
      </c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/>
      <c r="SYJ2" s="387" t="s">
        <v>133</v>
      </c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/>
      <c r="SYZ2" s="387" t="s">
        <v>133</v>
      </c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/>
      <c r="SZP2" s="387" t="s">
        <v>133</v>
      </c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/>
      <c r="TAF2" s="387" t="s">
        <v>133</v>
      </c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/>
      <c r="TAV2" s="387" t="s">
        <v>133</v>
      </c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/>
      <c r="TBL2" s="387" t="s">
        <v>133</v>
      </c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/>
      <c r="TCB2" s="387" t="s">
        <v>133</v>
      </c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/>
      <c r="TCR2" s="387" t="s">
        <v>133</v>
      </c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/>
      <c r="TDH2" s="387" t="s">
        <v>133</v>
      </c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/>
      <c r="TDX2" s="387" t="s">
        <v>133</v>
      </c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/>
      <c r="TEN2" s="387" t="s">
        <v>133</v>
      </c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/>
      <c r="TFD2" s="387" t="s">
        <v>133</v>
      </c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/>
      <c r="TFT2" s="387" t="s">
        <v>133</v>
      </c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/>
      <c r="TGJ2" s="387" t="s">
        <v>133</v>
      </c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/>
      <c r="TGZ2" s="387" t="s">
        <v>133</v>
      </c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/>
      <c r="THP2" s="387" t="s">
        <v>133</v>
      </c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/>
      <c r="TIF2" s="387" t="s">
        <v>133</v>
      </c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/>
      <c r="TIV2" s="387" t="s">
        <v>133</v>
      </c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/>
      <c r="TJL2" s="387" t="s">
        <v>133</v>
      </c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/>
      <c r="TKB2" s="387" t="s">
        <v>133</v>
      </c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/>
      <c r="TKR2" s="387" t="s">
        <v>133</v>
      </c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/>
      <c r="TLH2" s="387" t="s">
        <v>133</v>
      </c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/>
      <c r="TLX2" s="387" t="s">
        <v>133</v>
      </c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/>
      <c r="TMN2" s="387" t="s">
        <v>133</v>
      </c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/>
      <c r="TND2" s="387" t="s">
        <v>133</v>
      </c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/>
      <c r="TNT2" s="387" t="s">
        <v>133</v>
      </c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/>
      <c r="TOJ2" s="387" t="s">
        <v>133</v>
      </c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/>
      <c r="TOZ2" s="387" t="s">
        <v>133</v>
      </c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/>
      <c r="TPP2" s="387" t="s">
        <v>133</v>
      </c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/>
      <c r="TQF2" s="387" t="s">
        <v>133</v>
      </c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/>
      <c r="TQV2" s="387" t="s">
        <v>133</v>
      </c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/>
      <c r="TRL2" s="387" t="s">
        <v>133</v>
      </c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/>
      <c r="TSB2" s="387" t="s">
        <v>133</v>
      </c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/>
      <c r="TSR2" s="387" t="s">
        <v>133</v>
      </c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/>
      <c r="TTH2" s="387" t="s">
        <v>133</v>
      </c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/>
      <c r="TTX2" s="387" t="s">
        <v>133</v>
      </c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/>
      <c r="TUN2" s="387" t="s">
        <v>133</v>
      </c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/>
      <c r="TVD2" s="387" t="s">
        <v>133</v>
      </c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/>
      <c r="TVT2" s="387" t="s">
        <v>133</v>
      </c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/>
      <c r="TWJ2" s="387" t="s">
        <v>133</v>
      </c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/>
      <c r="TWZ2" s="387" t="s">
        <v>133</v>
      </c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/>
      <c r="TXP2" s="387" t="s">
        <v>133</v>
      </c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/>
      <c r="TYF2" s="387" t="s">
        <v>133</v>
      </c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/>
      <c r="TYV2" s="387" t="s">
        <v>133</v>
      </c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/>
      <c r="TZL2" s="387" t="s">
        <v>133</v>
      </c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/>
      <c r="UAB2" s="387" t="s">
        <v>133</v>
      </c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/>
      <c r="UAR2" s="387" t="s">
        <v>133</v>
      </c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/>
      <c r="UBH2" s="387" t="s">
        <v>133</v>
      </c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/>
      <c r="UBX2" s="387" t="s">
        <v>133</v>
      </c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/>
      <c r="UCN2" s="387" t="s">
        <v>133</v>
      </c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/>
      <c r="UDD2" s="387" t="s">
        <v>133</v>
      </c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/>
      <c r="UDT2" s="387" t="s">
        <v>133</v>
      </c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/>
      <c r="UEJ2" s="387" t="s">
        <v>133</v>
      </c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/>
      <c r="UEZ2" s="387" t="s">
        <v>133</v>
      </c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/>
      <c r="UFP2" s="387" t="s">
        <v>133</v>
      </c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/>
      <c r="UGF2" s="387" t="s">
        <v>133</v>
      </c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/>
      <c r="UGV2" s="387" t="s">
        <v>133</v>
      </c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/>
      <c r="UHL2" s="387" t="s">
        <v>133</v>
      </c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/>
      <c r="UIB2" s="387" t="s">
        <v>133</v>
      </c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/>
      <c r="UIR2" s="387" t="s">
        <v>133</v>
      </c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/>
      <c r="UJH2" s="387" t="s">
        <v>133</v>
      </c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/>
      <c r="UJX2" s="387" t="s">
        <v>133</v>
      </c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/>
      <c r="UKN2" s="387" t="s">
        <v>133</v>
      </c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/>
      <c r="ULD2" s="387" t="s">
        <v>133</v>
      </c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/>
      <c r="ULT2" s="387" t="s">
        <v>133</v>
      </c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/>
      <c r="UMJ2" s="387" t="s">
        <v>133</v>
      </c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/>
      <c r="UMZ2" s="387" t="s">
        <v>133</v>
      </c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/>
      <c r="UNP2" s="387" t="s">
        <v>133</v>
      </c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/>
      <c r="UOF2" s="387" t="s">
        <v>133</v>
      </c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/>
      <c r="UOV2" s="387" t="s">
        <v>133</v>
      </c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/>
      <c r="UPL2" s="387" t="s">
        <v>133</v>
      </c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/>
      <c r="UQB2" s="387" t="s">
        <v>133</v>
      </c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/>
      <c r="UQR2" s="387" t="s">
        <v>133</v>
      </c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/>
      <c r="URH2" s="387" t="s">
        <v>133</v>
      </c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/>
      <c r="URX2" s="387" t="s">
        <v>133</v>
      </c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/>
      <c r="USN2" s="387" t="s">
        <v>133</v>
      </c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/>
      <c r="UTD2" s="387" t="s">
        <v>133</v>
      </c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/>
      <c r="UTT2" s="387" t="s">
        <v>133</v>
      </c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/>
      <c r="UUJ2" s="387" t="s">
        <v>133</v>
      </c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/>
      <c r="UUZ2" s="387" t="s">
        <v>133</v>
      </c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/>
      <c r="UVP2" s="387" t="s">
        <v>133</v>
      </c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/>
      <c r="UWF2" s="387" t="s">
        <v>133</v>
      </c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/>
      <c r="UWV2" s="387" t="s">
        <v>133</v>
      </c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/>
      <c r="UXL2" s="387" t="s">
        <v>133</v>
      </c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/>
      <c r="UYB2" s="387" t="s">
        <v>133</v>
      </c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/>
      <c r="UYR2" s="387" t="s">
        <v>133</v>
      </c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/>
      <c r="UZH2" s="387" t="s">
        <v>133</v>
      </c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/>
      <c r="UZX2" s="387" t="s">
        <v>133</v>
      </c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/>
      <c r="VAN2" s="387" t="s">
        <v>133</v>
      </c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/>
      <c r="VBD2" s="387" t="s">
        <v>133</v>
      </c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/>
      <c r="VBT2" s="387" t="s">
        <v>133</v>
      </c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/>
      <c r="VCJ2" s="387" t="s">
        <v>133</v>
      </c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/>
      <c r="VCZ2" s="387" t="s">
        <v>133</v>
      </c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/>
      <c r="VDP2" s="387" t="s">
        <v>133</v>
      </c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/>
      <c r="VEF2" s="387" t="s">
        <v>133</v>
      </c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/>
      <c r="VEV2" s="387" t="s">
        <v>133</v>
      </c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/>
      <c r="VFL2" s="387" t="s">
        <v>133</v>
      </c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/>
      <c r="VGB2" s="387" t="s">
        <v>133</v>
      </c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/>
      <c r="VGR2" s="387" t="s">
        <v>133</v>
      </c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/>
      <c r="VHH2" s="387" t="s">
        <v>133</v>
      </c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/>
      <c r="VHX2" s="387" t="s">
        <v>133</v>
      </c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/>
      <c r="VIN2" s="387" t="s">
        <v>133</v>
      </c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/>
      <c r="VJD2" s="387" t="s">
        <v>133</v>
      </c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/>
      <c r="VJT2" s="387" t="s">
        <v>133</v>
      </c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/>
      <c r="VKJ2" s="387" t="s">
        <v>133</v>
      </c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/>
      <c r="VKZ2" s="387" t="s">
        <v>133</v>
      </c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/>
      <c r="VLP2" s="387" t="s">
        <v>133</v>
      </c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/>
      <c r="VMF2" s="387" t="s">
        <v>133</v>
      </c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/>
      <c r="VMV2" s="387" t="s">
        <v>133</v>
      </c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/>
      <c r="VNL2" s="387" t="s">
        <v>133</v>
      </c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/>
      <c r="VOB2" s="387" t="s">
        <v>133</v>
      </c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/>
      <c r="VOR2" s="387" t="s">
        <v>133</v>
      </c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/>
      <c r="VPH2" s="387" t="s">
        <v>133</v>
      </c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/>
      <c r="VPX2" s="387" t="s">
        <v>133</v>
      </c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/>
      <c r="VQN2" s="387" t="s">
        <v>133</v>
      </c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/>
      <c r="VRD2" s="387" t="s">
        <v>133</v>
      </c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/>
      <c r="VRT2" s="387" t="s">
        <v>133</v>
      </c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/>
      <c r="VSJ2" s="387" t="s">
        <v>133</v>
      </c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/>
      <c r="VSZ2" s="387" t="s">
        <v>133</v>
      </c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/>
      <c r="VTP2" s="387" t="s">
        <v>133</v>
      </c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/>
      <c r="VUF2" s="387" t="s">
        <v>133</v>
      </c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/>
      <c r="VUV2" s="387" t="s">
        <v>133</v>
      </c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/>
      <c r="VVL2" s="387" t="s">
        <v>133</v>
      </c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/>
      <c r="VWB2" s="387" t="s">
        <v>133</v>
      </c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/>
      <c r="VWR2" s="387" t="s">
        <v>133</v>
      </c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/>
      <c r="VXH2" s="387" t="s">
        <v>133</v>
      </c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/>
      <c r="VXX2" s="387" t="s">
        <v>133</v>
      </c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/>
      <c r="VYN2" s="387" t="s">
        <v>133</v>
      </c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/>
      <c r="VZD2" s="387" t="s">
        <v>133</v>
      </c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/>
      <c r="VZT2" s="387" t="s">
        <v>133</v>
      </c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/>
      <c r="WAJ2" s="387" t="s">
        <v>133</v>
      </c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/>
      <c r="WAZ2" s="387" t="s">
        <v>133</v>
      </c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/>
      <c r="WBP2" s="387" t="s">
        <v>133</v>
      </c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/>
      <c r="WCF2" s="387" t="s">
        <v>133</v>
      </c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/>
      <c r="WCV2" s="387" t="s">
        <v>133</v>
      </c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/>
      <c r="WDL2" s="387" t="s">
        <v>133</v>
      </c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/>
      <c r="WEB2" s="387" t="s">
        <v>133</v>
      </c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/>
      <c r="WER2" s="387" t="s">
        <v>133</v>
      </c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/>
      <c r="WFH2" s="387" t="s">
        <v>133</v>
      </c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/>
      <c r="WFX2" s="387" t="s">
        <v>133</v>
      </c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/>
      <c r="WGN2" s="387" t="s">
        <v>133</v>
      </c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/>
      <c r="WHD2" s="387" t="s">
        <v>133</v>
      </c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/>
      <c r="WHT2" s="387" t="s">
        <v>133</v>
      </c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/>
      <c r="WIJ2" s="387" t="s">
        <v>133</v>
      </c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/>
      <c r="WIZ2" s="387" t="s">
        <v>133</v>
      </c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/>
      <c r="WJP2" s="387" t="s">
        <v>133</v>
      </c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/>
      <c r="WKF2" s="387" t="s">
        <v>133</v>
      </c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/>
      <c r="WKV2" s="387" t="s">
        <v>133</v>
      </c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/>
      <c r="WLL2" s="387" t="s">
        <v>133</v>
      </c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/>
      <c r="WMB2" s="387" t="s">
        <v>133</v>
      </c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/>
      <c r="WMR2" s="387" t="s">
        <v>133</v>
      </c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/>
      <c r="WNH2" s="387" t="s">
        <v>133</v>
      </c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/>
      <c r="WNX2" s="387" t="s">
        <v>133</v>
      </c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/>
      <c r="WON2" s="387" t="s">
        <v>133</v>
      </c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/>
      <c r="WPD2" s="387" t="s">
        <v>133</v>
      </c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/>
      <c r="WPT2" s="387" t="s">
        <v>133</v>
      </c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/>
      <c r="WQJ2" s="387" t="s">
        <v>133</v>
      </c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/>
      <c r="WQZ2" s="387" t="s">
        <v>133</v>
      </c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/>
      <c r="WRP2" s="387" t="s">
        <v>133</v>
      </c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/>
      <c r="WSF2" s="387" t="s">
        <v>133</v>
      </c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/>
      <c r="WSV2" s="387" t="s">
        <v>133</v>
      </c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/>
      <c r="WTL2" s="387" t="s">
        <v>133</v>
      </c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/>
      <c r="WUB2" s="387" t="s">
        <v>133</v>
      </c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/>
      <c r="WUR2" s="387" t="s">
        <v>133</v>
      </c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/>
      <c r="WVH2" s="387" t="s">
        <v>133</v>
      </c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/>
      <c r="WVX2" s="387" t="s">
        <v>133</v>
      </c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/>
      <c r="WWN2" s="387" t="s">
        <v>133</v>
      </c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/>
      <c r="WXD2" s="387" t="s">
        <v>133</v>
      </c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/>
      <c r="WXT2" s="387" t="s">
        <v>133</v>
      </c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/>
      <c r="WYJ2" s="387" t="s">
        <v>133</v>
      </c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/>
      <c r="WYZ2" s="387" t="s">
        <v>133</v>
      </c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/>
      <c r="WZP2" s="387" t="s">
        <v>133</v>
      </c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/>
      <c r="XAF2" s="387" t="s">
        <v>133</v>
      </c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/>
      <c r="XAV2" s="387" t="s">
        <v>133</v>
      </c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/>
      <c r="XBL2" s="387" t="s">
        <v>133</v>
      </c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/>
      <c r="XCB2" s="387" t="s">
        <v>133</v>
      </c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/>
      <c r="XCR2" s="387" t="s">
        <v>133</v>
      </c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/>
      <c r="XDH2" s="387" t="s">
        <v>133</v>
      </c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/>
      <c r="XDX2" s="387" t="s">
        <v>133</v>
      </c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/>
      <c r="XEN2" s="387" t="s">
        <v>133</v>
      </c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  <c r="XFC2" s="387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134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134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134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134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134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134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134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134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134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134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134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134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134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134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134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134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134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134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134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134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134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134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134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134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134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134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134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134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134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134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134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134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134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134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134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134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134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134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134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134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134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134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134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134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134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134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134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134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134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134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134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134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134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134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134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134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134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134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134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134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134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134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134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134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134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134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134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134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134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134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134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134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134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134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134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134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134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134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134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134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134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134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134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134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134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134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134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134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134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134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134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134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134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134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134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134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134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134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134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134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134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134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134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134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134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134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134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134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134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134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134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134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134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134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134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134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134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134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134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134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134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134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134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134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134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134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134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134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134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134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134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134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134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134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134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134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134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134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134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134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134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134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134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134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134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134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134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134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134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134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134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134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134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134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134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134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134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134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134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134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134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134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134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134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134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134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134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134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134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134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134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134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134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134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134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134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134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134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134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134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134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134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134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134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134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134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134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134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134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134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134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134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134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134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134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134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134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134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134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134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134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134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134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134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134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134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134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134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134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134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134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134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134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134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134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134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134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134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134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134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134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134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134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134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134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134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134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134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134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134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134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134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134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134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134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134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134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134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134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134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134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134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134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134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134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134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134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134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134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134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134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134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134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134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134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134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134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134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134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134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134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134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134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134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134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134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134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134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134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134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134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134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134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134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134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134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134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134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134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134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134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134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134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134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134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134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134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134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134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134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134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134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134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134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134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134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134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134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134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134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134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134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134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134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134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134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134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134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134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134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134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134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134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134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134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134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134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134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134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134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134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134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134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134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134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134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134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134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134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134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134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134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134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134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134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134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134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134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134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134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134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134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134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134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134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134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134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134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134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134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134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134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134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134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134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134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134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134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134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134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134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134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134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134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134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134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134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134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134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134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134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134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134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134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134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134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134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134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134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134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134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134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134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134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134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134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134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134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134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134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134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134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134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134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134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134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134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134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134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134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134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134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134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134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134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134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134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134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134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134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134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134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134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134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134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134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134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134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134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134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134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134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134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134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134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134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134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134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134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134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134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134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134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134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134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134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134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134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134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134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134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134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134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134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134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134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134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134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134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134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134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134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134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134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134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134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134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134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134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134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134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134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134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134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134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134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134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134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134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134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134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134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134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134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134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134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134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134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134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134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134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134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134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134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134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134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134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134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134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134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134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134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134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134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134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134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134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134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134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134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134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134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134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134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134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134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134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134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134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134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134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134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134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134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134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134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134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134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134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134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134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134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134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134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134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134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134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134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134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134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134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134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134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134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134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134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134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134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134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134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134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134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134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134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134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134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134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134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134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134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134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134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134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134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134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134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134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134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134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134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134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134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134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134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134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134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134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134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134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134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134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134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134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134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134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134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134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134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134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134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134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134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134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134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134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134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134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134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134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134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134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134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134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134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134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134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134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134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134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134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134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134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134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134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134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134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134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134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134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134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134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134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134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134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134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134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134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134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134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134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134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134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134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134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134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134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134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134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134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134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134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134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134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134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134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134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134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134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134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134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134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134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134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134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134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134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134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134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134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134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134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134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134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134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134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134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134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134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134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134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134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134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134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134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134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134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134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134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134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134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134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134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134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134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134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134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134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134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134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134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134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134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134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134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134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134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134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134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134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134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134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134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134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134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134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134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134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134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134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134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134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134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134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134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134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134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134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134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134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134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134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134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134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134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134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134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134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134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134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134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134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134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134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134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134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134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134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134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134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134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134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134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134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134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134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134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134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134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134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134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134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134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134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134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134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134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134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134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134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134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134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134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134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134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134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134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134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134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134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134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134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134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134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134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134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134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134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134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134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134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134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134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134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134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134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134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134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134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134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134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134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134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134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134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134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134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134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134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134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134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134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134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134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134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134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134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134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134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134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134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134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134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134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134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134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134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134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134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134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134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134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134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134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134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134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134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134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134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134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134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134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134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134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134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134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134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134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134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134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134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134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134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134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134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134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134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134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134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134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134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134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134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134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134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134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134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134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134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134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134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134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134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134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134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134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134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134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134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134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134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134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134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134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134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134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134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134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134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134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134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134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134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134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134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134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134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134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134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134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134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134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134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134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134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134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134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134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134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134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134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134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134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134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134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134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134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134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134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134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134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134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134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134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134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134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134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134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134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134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134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134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134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134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134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134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134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134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134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134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134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134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134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134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134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134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134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134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134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134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134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134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134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134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134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134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134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134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134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134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134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134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134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134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134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134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134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134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134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134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134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134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134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134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134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134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134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134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134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134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134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134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134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134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134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134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134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134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134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134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134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134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134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134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134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134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134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134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134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134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134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134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134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134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134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134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134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134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134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134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134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134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134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134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134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134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134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134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134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134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134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134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134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134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134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134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134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134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134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134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134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134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134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134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134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134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134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134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134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134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134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134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134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134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134</v>
      </c>
    </row>
    <row r="4" spans="1:16383" s="61" customFormat="1" ht="75" customHeight="1">
      <c r="C4" s="451" t="s">
        <v>184</v>
      </c>
      <c r="D4" s="450"/>
      <c r="E4" s="450"/>
      <c r="F4" s="63"/>
      <c r="H4" s="449" t="s">
        <v>6</v>
      </c>
      <c r="I4" s="450"/>
      <c r="J4" s="450"/>
      <c r="K4" s="63"/>
      <c r="M4" s="449" t="s">
        <v>120</v>
      </c>
      <c r="N4" s="450"/>
      <c r="O4" s="450"/>
      <c r="P4" s="63"/>
    </row>
    <row r="5" spans="1:16383" ht="30" customHeight="1">
      <c r="B5" s="444" t="s">
        <v>0</v>
      </c>
      <c r="C5" s="446" t="s">
        <v>112</v>
      </c>
      <c r="D5" s="447"/>
      <c r="E5" s="447"/>
      <c r="F5" s="64"/>
      <c r="G5" s="444" t="s">
        <v>0</v>
      </c>
      <c r="H5" s="448" t="s">
        <v>113</v>
      </c>
      <c r="I5" s="426"/>
      <c r="J5" s="426"/>
      <c r="K5" s="64"/>
      <c r="L5" s="444" t="s">
        <v>0</v>
      </c>
      <c r="M5" s="446" t="s">
        <v>185</v>
      </c>
      <c r="N5" s="426"/>
      <c r="O5" s="426"/>
      <c r="P5" s="65"/>
    </row>
    <row r="6" spans="1:16383" ht="35.1" customHeight="1">
      <c r="B6" s="445"/>
      <c r="C6" s="104" t="s">
        <v>1</v>
      </c>
      <c r="D6" s="105" t="s">
        <v>2</v>
      </c>
      <c r="E6" s="104" t="s">
        <v>3</v>
      </c>
      <c r="F6" s="64"/>
      <c r="G6" s="445"/>
      <c r="H6" s="104" t="s">
        <v>4</v>
      </c>
      <c r="I6" s="105" t="s">
        <v>5</v>
      </c>
      <c r="J6" s="104" t="s">
        <v>7</v>
      </c>
      <c r="K6" s="64"/>
      <c r="L6" s="445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1">
        <v>3.3264999999999998</v>
      </c>
      <c r="D19" s="311">
        <v>5.6425999999999998</v>
      </c>
      <c r="E19" s="311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1">
        <v>2.6139000000000001</v>
      </c>
      <c r="D21" s="311">
        <v>4.8337000000000003</v>
      </c>
      <c r="E21" s="311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4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1">
        <v>2.3165</v>
      </c>
      <c r="D23" s="311">
        <v>4.3387000000000002</v>
      </c>
      <c r="E23" s="311">
        <v>5.6181999999999999</v>
      </c>
      <c r="G23" s="151">
        <v>44013</v>
      </c>
      <c r="H23" s="325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4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1">
        <v>2.7833999999999999</v>
      </c>
      <c r="D25" s="311">
        <v>5.5933000000000002</v>
      </c>
      <c r="E25" s="311">
        <v>6.9714999999999998</v>
      </c>
      <c r="G25" s="151">
        <v>44075</v>
      </c>
      <c r="H25" s="325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4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1">
        <v>3.2374999999999998</v>
      </c>
      <c r="D27" s="311">
        <v>6.2336999999999998</v>
      </c>
      <c r="E27" s="311">
        <v>7.2382999999999997</v>
      </c>
      <c r="G27" s="151">
        <v>44136</v>
      </c>
      <c r="H27" s="325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4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1">
        <v>3.5352999999999999</v>
      </c>
      <c r="D29" s="311">
        <v>6.0079000000000002</v>
      </c>
      <c r="E29" s="311">
        <v>6.8143000000000002</v>
      </c>
      <c r="G29" s="151">
        <v>44197</v>
      </c>
      <c r="H29" s="325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4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1">
        <v>5.1867999999999999</v>
      </c>
      <c r="D31" s="311">
        <v>7.9272</v>
      </c>
      <c r="E31" s="311">
        <v>8.8636999999999997</v>
      </c>
      <c r="G31" s="151">
        <v>44256</v>
      </c>
      <c r="H31" s="325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4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1">
        <v>6.0056000000000003</v>
      </c>
      <c r="D33" s="311">
        <v>7.8872</v>
      </c>
      <c r="E33" s="311">
        <v>8.5576000000000008</v>
      </c>
      <c r="G33" s="151">
        <v>44317</v>
      </c>
      <c r="H33" s="325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4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1">
        <v>7.5160999999999998</v>
      </c>
      <c r="D35" s="311">
        <v>8.7776999999999994</v>
      </c>
      <c r="E35" s="311">
        <v>9.1669</v>
      </c>
      <c r="G35" s="151">
        <v>44378</v>
      </c>
      <c r="H35" s="325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4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1">
        <v>8.9648000000000003</v>
      </c>
      <c r="D37" s="311">
        <v>10.311299999999999</v>
      </c>
      <c r="E37" s="311">
        <v>10.765499999999999</v>
      </c>
      <c r="G37" s="151">
        <v>44440</v>
      </c>
      <c r="H37" s="325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4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1">
        <v>11.8398</v>
      </c>
      <c r="D39" s="311">
        <v>11.5633</v>
      </c>
      <c r="E39" s="311">
        <v>11.366099999999999</v>
      </c>
      <c r="G39" s="151">
        <v>44501</v>
      </c>
      <c r="H39" s="325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4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1">
        <v>12.3209</v>
      </c>
      <c r="D41" s="311">
        <v>11.341200000000001</v>
      </c>
      <c r="E41" s="311">
        <v>11.1945</v>
      </c>
      <c r="G41" s="151">
        <v>44562</v>
      </c>
      <c r="H41" s="325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4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1">
        <v>12.7277</v>
      </c>
      <c r="D43" s="311">
        <v>11.4665</v>
      </c>
      <c r="E43" s="311">
        <v>11.3322</v>
      </c>
      <c r="G43" s="151">
        <v>44621</v>
      </c>
      <c r="H43" s="325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4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1">
        <v>13.3535</v>
      </c>
      <c r="D45" s="311">
        <v>12.4038</v>
      </c>
      <c r="E45" s="311">
        <v>12.4009</v>
      </c>
      <c r="G45" s="151">
        <v>44682</v>
      </c>
      <c r="H45" s="325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4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1">
        <v>13.706899999999999</v>
      </c>
      <c r="D47" s="311">
        <v>12.736000000000001</v>
      </c>
      <c r="E47" s="311">
        <v>12.762700000000001</v>
      </c>
      <c r="G47" s="151">
        <v>44743</v>
      </c>
      <c r="H47" s="325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4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 ht="15.75">
      <c r="B49" s="151">
        <v>44805</v>
      </c>
      <c r="C49" s="360">
        <v>13.105</v>
      </c>
      <c r="D49" s="360">
        <v>11.611499999999999</v>
      </c>
      <c r="E49" s="360">
        <v>11.7745</v>
      </c>
      <c r="G49" s="151">
        <v>44805</v>
      </c>
      <c r="H49" s="361">
        <v>7.1673999999999998</v>
      </c>
      <c r="I49" s="360">
        <v>5.9223999999999997</v>
      </c>
      <c r="J49" s="360">
        <v>5.6993999999999998</v>
      </c>
      <c r="L49" s="151">
        <v>44805</v>
      </c>
      <c r="M49" s="360">
        <v>5.5404</v>
      </c>
      <c r="N49" s="360">
        <v>5.3710000000000004</v>
      </c>
      <c r="O49" s="360">
        <v>5.7474999999999996</v>
      </c>
      <c r="P49" s="65"/>
    </row>
    <row r="50" spans="2:16" ht="16.5" thickBot="1">
      <c r="B50" s="151">
        <v>44835</v>
      </c>
      <c r="C50" s="174">
        <v>13.085800000000001</v>
      </c>
      <c r="D50" s="174">
        <v>11.615</v>
      </c>
      <c r="E50" s="174">
        <v>11.648300000000001</v>
      </c>
      <c r="G50" s="151">
        <v>44835</v>
      </c>
      <c r="H50" s="324">
        <v>5.7507000000000001</v>
      </c>
      <c r="I50" s="174">
        <v>5.4669999999999996</v>
      </c>
      <c r="J50" s="174">
        <v>5.5058999999999996</v>
      </c>
      <c r="L50" s="151">
        <v>44835</v>
      </c>
      <c r="M50" s="174">
        <v>6.9362000000000004</v>
      </c>
      <c r="N50" s="174">
        <v>5.8292999999999999</v>
      </c>
      <c r="O50" s="174">
        <v>5.8217999999999996</v>
      </c>
      <c r="P50" s="65"/>
    </row>
    <row r="51" spans="2:16" ht="15.75">
      <c r="B51" s="151">
        <v>44866</v>
      </c>
      <c r="C51" s="360">
        <v>13.87</v>
      </c>
      <c r="D51" s="360">
        <v>12.848000000000001</v>
      </c>
      <c r="E51" s="360">
        <v>12.6852</v>
      </c>
      <c r="G51" s="151">
        <v>44866</v>
      </c>
      <c r="H51" s="361">
        <v>6.8613</v>
      </c>
      <c r="I51" s="360">
        <v>6.1959</v>
      </c>
      <c r="J51" s="360">
        <v>5.9127000000000001</v>
      </c>
      <c r="L51" s="151">
        <v>44866</v>
      </c>
      <c r="M51" s="360">
        <v>6.5586000000000002</v>
      </c>
      <c r="N51" s="360">
        <v>6.2638999999999996</v>
      </c>
      <c r="O51" s="360">
        <v>6.3944000000000001</v>
      </c>
      <c r="P51" s="65"/>
    </row>
    <row r="52" spans="2:16">
      <c r="B52" s="67" t="s">
        <v>241</v>
      </c>
      <c r="P52" s="65"/>
    </row>
    <row r="53" spans="2:16">
      <c r="P53" s="65"/>
    </row>
    <row r="54" spans="2:16">
      <c r="P54" s="65"/>
    </row>
    <row r="55" spans="2:16">
      <c r="E55" t="s">
        <v>140</v>
      </c>
      <c r="P55" s="65"/>
    </row>
    <row r="56" spans="2:16">
      <c r="J56" t="s">
        <v>140</v>
      </c>
      <c r="P56" s="65"/>
    </row>
    <row r="57" spans="2:16">
      <c r="P57" s="65"/>
    </row>
    <row r="58" spans="2:16">
      <c r="P58" s="65"/>
    </row>
    <row r="59" spans="2:16">
      <c r="P59" s="65"/>
    </row>
    <row r="60" spans="2:16">
      <c r="P60" s="65"/>
    </row>
    <row r="61" spans="2:16">
      <c r="P61" s="65"/>
    </row>
    <row r="62" spans="2:16">
      <c r="P62" s="65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6"/>
  <sheetViews>
    <sheetView showGridLines="0" showRowColHeaders="0" zoomScale="85" zoomScaleNormal="85" workbookViewId="0">
      <selection activeCell="C17" sqref="C17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86" t="s">
        <v>132</v>
      </c>
      <c r="B1" s="386"/>
      <c r="C1" s="386"/>
      <c r="D1" s="386"/>
      <c r="E1" s="386"/>
      <c r="F1" s="386"/>
      <c r="G1" s="386"/>
      <c r="H1" s="386"/>
      <c r="I1" s="386"/>
      <c r="J1" s="135"/>
      <c r="K1" s="135"/>
      <c r="L1" s="135"/>
      <c r="M1" s="96"/>
      <c r="N1" s="96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35"/>
      <c r="AD1" s="435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35"/>
      <c r="AT1" s="435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35"/>
      <c r="BJ1" s="435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35"/>
      <c r="BZ1" s="435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35"/>
      <c r="CP1" s="435"/>
      <c r="CQ1" s="386" t="s">
        <v>131</v>
      </c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435"/>
      <c r="DF1" s="435"/>
      <c r="DG1" s="386" t="s">
        <v>131</v>
      </c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435"/>
      <c r="DV1" s="435"/>
      <c r="DW1" s="386" t="s">
        <v>131</v>
      </c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435"/>
      <c r="EL1" s="435"/>
      <c r="EM1" s="386" t="s">
        <v>131</v>
      </c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435"/>
      <c r="FB1" s="435"/>
      <c r="FC1" s="386" t="s">
        <v>131</v>
      </c>
      <c r="FD1" s="386"/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435"/>
      <c r="FR1" s="435"/>
      <c r="FS1" s="386" t="s">
        <v>131</v>
      </c>
      <c r="FT1" s="386"/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435"/>
      <c r="GH1" s="435"/>
      <c r="GI1" s="386" t="s">
        <v>131</v>
      </c>
      <c r="GJ1" s="386"/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435"/>
      <c r="GX1" s="435"/>
      <c r="GY1" s="386" t="s">
        <v>131</v>
      </c>
      <c r="GZ1" s="386"/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435"/>
      <c r="HN1" s="435"/>
      <c r="HO1" s="386" t="s">
        <v>131</v>
      </c>
      <c r="HP1" s="386"/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435"/>
      <c r="ID1" s="435"/>
      <c r="IE1" s="386" t="s">
        <v>131</v>
      </c>
      <c r="IF1" s="386"/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435"/>
      <c r="IT1" s="435"/>
      <c r="IU1" s="386" t="s">
        <v>131</v>
      </c>
      <c r="IV1" s="386"/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435"/>
      <c r="JJ1" s="435"/>
      <c r="JK1" s="386" t="s">
        <v>131</v>
      </c>
      <c r="JL1" s="386"/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435"/>
      <c r="JZ1" s="435"/>
      <c r="KA1" s="386" t="s">
        <v>131</v>
      </c>
      <c r="KB1" s="386"/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435"/>
      <c r="KP1" s="435"/>
      <c r="KQ1" s="386" t="s">
        <v>131</v>
      </c>
      <c r="KR1" s="386"/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435"/>
      <c r="LF1" s="435"/>
      <c r="LG1" s="386" t="s">
        <v>131</v>
      </c>
      <c r="LH1" s="386"/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435"/>
      <c r="LV1" s="435"/>
      <c r="LW1" s="386" t="s">
        <v>131</v>
      </c>
      <c r="LX1" s="386"/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435"/>
      <c r="ML1" s="435"/>
      <c r="MM1" s="386" t="s">
        <v>131</v>
      </c>
      <c r="MN1" s="386"/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435"/>
      <c r="NB1" s="435"/>
      <c r="NC1" s="386" t="s">
        <v>131</v>
      </c>
      <c r="ND1" s="386"/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435"/>
      <c r="NR1" s="435"/>
      <c r="NS1" s="386" t="s">
        <v>131</v>
      </c>
      <c r="NT1" s="386"/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435"/>
      <c r="OH1" s="435"/>
      <c r="OI1" s="386" t="s">
        <v>131</v>
      </c>
      <c r="OJ1" s="386"/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435"/>
      <c r="OX1" s="435"/>
      <c r="OY1" s="386" t="s">
        <v>131</v>
      </c>
      <c r="OZ1" s="386"/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435"/>
      <c r="PN1" s="435"/>
      <c r="PO1" s="386" t="s">
        <v>131</v>
      </c>
      <c r="PP1" s="386"/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435"/>
      <c r="QD1" s="435"/>
      <c r="QE1" s="386" t="s">
        <v>131</v>
      </c>
      <c r="QF1" s="386"/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435"/>
      <c r="QT1" s="435"/>
      <c r="QU1" s="386" t="s">
        <v>131</v>
      </c>
      <c r="QV1" s="386"/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435"/>
      <c r="RJ1" s="435"/>
      <c r="RK1" s="386" t="s">
        <v>131</v>
      </c>
      <c r="RL1" s="386"/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435"/>
      <c r="RZ1" s="435"/>
      <c r="SA1" s="386" t="s">
        <v>131</v>
      </c>
      <c r="SB1" s="386"/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435"/>
      <c r="SP1" s="435"/>
      <c r="SQ1" s="386" t="s">
        <v>131</v>
      </c>
      <c r="SR1" s="386"/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435"/>
      <c r="TF1" s="435"/>
      <c r="TG1" s="386" t="s">
        <v>131</v>
      </c>
      <c r="TH1" s="386"/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435"/>
      <c r="TV1" s="435"/>
      <c r="TW1" s="386" t="s">
        <v>131</v>
      </c>
      <c r="TX1" s="386"/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435"/>
      <c r="UL1" s="435"/>
      <c r="UM1" s="386" t="s">
        <v>131</v>
      </c>
      <c r="UN1" s="386"/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435"/>
      <c r="VB1" s="435"/>
      <c r="VC1" s="386" t="s">
        <v>131</v>
      </c>
      <c r="VD1" s="386"/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435"/>
      <c r="VR1" s="435"/>
      <c r="VS1" s="386" t="s">
        <v>131</v>
      </c>
      <c r="VT1" s="386"/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435"/>
      <c r="WH1" s="435"/>
      <c r="WI1" s="386" t="s">
        <v>131</v>
      </c>
      <c r="WJ1" s="386"/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435"/>
      <c r="WX1" s="435"/>
      <c r="WY1" s="386" t="s">
        <v>131</v>
      </c>
      <c r="WZ1" s="386"/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435"/>
      <c r="XN1" s="435"/>
      <c r="XO1" s="386" t="s">
        <v>131</v>
      </c>
      <c r="XP1" s="386"/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435"/>
      <c r="YD1" s="435"/>
      <c r="YE1" s="386" t="s">
        <v>131</v>
      </c>
      <c r="YF1" s="386"/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435"/>
      <c r="YT1" s="435"/>
      <c r="YU1" s="386" t="s">
        <v>131</v>
      </c>
      <c r="YV1" s="386"/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435"/>
      <c r="ZJ1" s="435"/>
      <c r="ZK1" s="386" t="s">
        <v>131</v>
      </c>
      <c r="ZL1" s="386"/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435"/>
      <c r="ZZ1" s="435"/>
      <c r="AAA1" s="386" t="s">
        <v>131</v>
      </c>
      <c r="AAB1" s="386"/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435"/>
      <c r="AAP1" s="435"/>
      <c r="AAQ1" s="386" t="s">
        <v>131</v>
      </c>
      <c r="AAR1" s="386"/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435"/>
      <c r="ABF1" s="435"/>
      <c r="ABG1" s="386" t="s">
        <v>131</v>
      </c>
      <c r="ABH1" s="386"/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435"/>
      <c r="ABV1" s="435"/>
      <c r="ABW1" s="386" t="s">
        <v>131</v>
      </c>
      <c r="ABX1" s="386"/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435"/>
      <c r="ACL1" s="435"/>
      <c r="ACM1" s="386" t="s">
        <v>131</v>
      </c>
      <c r="ACN1" s="386"/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435"/>
      <c r="ADB1" s="435"/>
      <c r="ADC1" s="386" t="s">
        <v>131</v>
      </c>
      <c r="ADD1" s="386"/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435"/>
      <c r="ADR1" s="435"/>
      <c r="ADS1" s="386" t="s">
        <v>131</v>
      </c>
      <c r="ADT1" s="386"/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435"/>
      <c r="AEH1" s="435"/>
      <c r="AEI1" s="386" t="s">
        <v>131</v>
      </c>
      <c r="AEJ1" s="386"/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435"/>
      <c r="AEX1" s="435"/>
      <c r="AEY1" s="386" t="s">
        <v>131</v>
      </c>
      <c r="AEZ1" s="386"/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435"/>
      <c r="AFN1" s="435"/>
      <c r="AFO1" s="386" t="s">
        <v>131</v>
      </c>
      <c r="AFP1" s="386"/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435"/>
      <c r="AGD1" s="435"/>
      <c r="AGE1" s="386" t="s">
        <v>131</v>
      </c>
      <c r="AGF1" s="386"/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435"/>
      <c r="AGT1" s="435"/>
      <c r="AGU1" s="386" t="s">
        <v>131</v>
      </c>
      <c r="AGV1" s="386"/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435"/>
      <c r="AHJ1" s="435"/>
      <c r="AHK1" s="386" t="s">
        <v>131</v>
      </c>
      <c r="AHL1" s="386"/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435"/>
      <c r="AHZ1" s="435"/>
      <c r="AIA1" s="386" t="s">
        <v>131</v>
      </c>
      <c r="AIB1" s="386"/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435"/>
      <c r="AIP1" s="435"/>
      <c r="AIQ1" s="386" t="s">
        <v>131</v>
      </c>
      <c r="AIR1" s="386"/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435"/>
      <c r="AJF1" s="435"/>
      <c r="AJG1" s="386" t="s">
        <v>131</v>
      </c>
      <c r="AJH1" s="386"/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435"/>
      <c r="AJV1" s="435"/>
      <c r="AJW1" s="386" t="s">
        <v>131</v>
      </c>
      <c r="AJX1" s="386"/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435"/>
      <c r="AKL1" s="435"/>
      <c r="AKM1" s="386" t="s">
        <v>131</v>
      </c>
      <c r="AKN1" s="386"/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435"/>
      <c r="ALB1" s="435"/>
      <c r="ALC1" s="386" t="s">
        <v>131</v>
      </c>
      <c r="ALD1" s="386"/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435"/>
      <c r="ALR1" s="435"/>
      <c r="ALS1" s="386" t="s">
        <v>131</v>
      </c>
      <c r="ALT1" s="386"/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435"/>
      <c r="AMH1" s="435"/>
      <c r="AMI1" s="386" t="s">
        <v>131</v>
      </c>
      <c r="AMJ1" s="386"/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435"/>
      <c r="AMX1" s="435"/>
      <c r="AMY1" s="386" t="s">
        <v>131</v>
      </c>
      <c r="AMZ1" s="386"/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435"/>
      <c r="ANN1" s="435"/>
      <c r="ANO1" s="386" t="s">
        <v>131</v>
      </c>
      <c r="ANP1" s="386"/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435"/>
      <c r="AOD1" s="435"/>
      <c r="AOE1" s="386" t="s">
        <v>131</v>
      </c>
      <c r="AOF1" s="386"/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435"/>
      <c r="AOT1" s="435"/>
      <c r="AOU1" s="386" t="s">
        <v>131</v>
      </c>
      <c r="AOV1" s="386"/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435"/>
      <c r="APJ1" s="435"/>
      <c r="APK1" s="386" t="s">
        <v>131</v>
      </c>
      <c r="APL1" s="386"/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435"/>
      <c r="APZ1" s="435"/>
      <c r="AQA1" s="386" t="s">
        <v>131</v>
      </c>
      <c r="AQB1" s="386"/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435"/>
      <c r="AQP1" s="435"/>
      <c r="AQQ1" s="386" t="s">
        <v>131</v>
      </c>
      <c r="AQR1" s="386"/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435"/>
      <c r="ARF1" s="435"/>
      <c r="ARG1" s="386" t="s">
        <v>131</v>
      </c>
      <c r="ARH1" s="386"/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435"/>
      <c r="ARV1" s="435"/>
      <c r="ARW1" s="386" t="s">
        <v>131</v>
      </c>
      <c r="ARX1" s="386"/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435"/>
      <c r="ASL1" s="435"/>
      <c r="ASM1" s="386" t="s">
        <v>131</v>
      </c>
      <c r="ASN1" s="386"/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435"/>
      <c r="ATB1" s="435"/>
      <c r="ATC1" s="386" t="s">
        <v>131</v>
      </c>
      <c r="ATD1" s="386"/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435"/>
      <c r="ATR1" s="435"/>
      <c r="ATS1" s="386" t="s">
        <v>131</v>
      </c>
      <c r="ATT1" s="386"/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435"/>
      <c r="AUH1" s="435"/>
      <c r="AUI1" s="386" t="s">
        <v>131</v>
      </c>
      <c r="AUJ1" s="386"/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435"/>
      <c r="AUX1" s="435"/>
      <c r="AUY1" s="386" t="s">
        <v>131</v>
      </c>
      <c r="AUZ1" s="386"/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435"/>
      <c r="AVN1" s="435"/>
      <c r="AVO1" s="386" t="s">
        <v>131</v>
      </c>
      <c r="AVP1" s="386"/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435"/>
      <c r="AWD1" s="435"/>
      <c r="AWE1" s="386" t="s">
        <v>131</v>
      </c>
      <c r="AWF1" s="386"/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435"/>
      <c r="AWT1" s="435"/>
      <c r="AWU1" s="386" t="s">
        <v>131</v>
      </c>
      <c r="AWV1" s="386"/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435"/>
      <c r="AXJ1" s="435"/>
      <c r="AXK1" s="386" t="s">
        <v>131</v>
      </c>
      <c r="AXL1" s="386"/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435"/>
      <c r="AXZ1" s="435"/>
      <c r="AYA1" s="386" t="s">
        <v>131</v>
      </c>
      <c r="AYB1" s="386"/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435"/>
      <c r="AYP1" s="435"/>
      <c r="AYQ1" s="386" t="s">
        <v>131</v>
      </c>
      <c r="AYR1" s="386"/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435"/>
      <c r="AZF1" s="435"/>
      <c r="AZG1" s="386" t="s">
        <v>131</v>
      </c>
      <c r="AZH1" s="386"/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435"/>
      <c r="AZV1" s="435"/>
      <c r="AZW1" s="386" t="s">
        <v>131</v>
      </c>
      <c r="AZX1" s="386"/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435"/>
      <c r="BAL1" s="435"/>
      <c r="BAM1" s="386" t="s">
        <v>131</v>
      </c>
      <c r="BAN1" s="386"/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435"/>
      <c r="BBB1" s="435"/>
      <c r="BBC1" s="386" t="s">
        <v>131</v>
      </c>
      <c r="BBD1" s="386"/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435"/>
      <c r="BBR1" s="435"/>
      <c r="BBS1" s="386" t="s">
        <v>131</v>
      </c>
      <c r="BBT1" s="386"/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435"/>
      <c r="BCH1" s="435"/>
      <c r="BCI1" s="386" t="s">
        <v>131</v>
      </c>
      <c r="BCJ1" s="386"/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435"/>
      <c r="BCX1" s="435"/>
      <c r="BCY1" s="386" t="s">
        <v>131</v>
      </c>
      <c r="BCZ1" s="386"/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435"/>
      <c r="BDN1" s="435"/>
      <c r="BDO1" s="386" t="s">
        <v>131</v>
      </c>
      <c r="BDP1" s="386"/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435"/>
      <c r="BED1" s="435"/>
      <c r="BEE1" s="386" t="s">
        <v>131</v>
      </c>
      <c r="BEF1" s="386"/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435"/>
      <c r="BET1" s="435"/>
      <c r="BEU1" s="386" t="s">
        <v>131</v>
      </c>
      <c r="BEV1" s="386"/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435"/>
      <c r="BFJ1" s="435"/>
      <c r="BFK1" s="386" t="s">
        <v>131</v>
      </c>
      <c r="BFL1" s="386"/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435"/>
      <c r="BFZ1" s="435"/>
      <c r="BGA1" s="386" t="s">
        <v>131</v>
      </c>
      <c r="BGB1" s="386"/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435"/>
      <c r="BGP1" s="435"/>
      <c r="BGQ1" s="386" t="s">
        <v>131</v>
      </c>
      <c r="BGR1" s="386"/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435"/>
      <c r="BHF1" s="435"/>
      <c r="BHG1" s="386" t="s">
        <v>131</v>
      </c>
      <c r="BHH1" s="386"/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435"/>
      <c r="BHV1" s="435"/>
      <c r="BHW1" s="386" t="s">
        <v>131</v>
      </c>
      <c r="BHX1" s="386"/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435"/>
      <c r="BIL1" s="435"/>
      <c r="BIM1" s="386" t="s">
        <v>131</v>
      </c>
      <c r="BIN1" s="386"/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435"/>
      <c r="BJB1" s="435"/>
      <c r="BJC1" s="386" t="s">
        <v>131</v>
      </c>
      <c r="BJD1" s="386"/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435"/>
      <c r="BJR1" s="435"/>
      <c r="BJS1" s="386" t="s">
        <v>131</v>
      </c>
      <c r="BJT1" s="386"/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435"/>
      <c r="BKH1" s="435"/>
      <c r="BKI1" s="386" t="s">
        <v>131</v>
      </c>
      <c r="BKJ1" s="386"/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435"/>
      <c r="BKX1" s="435"/>
      <c r="BKY1" s="386" t="s">
        <v>131</v>
      </c>
      <c r="BKZ1" s="386"/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435"/>
      <c r="BLN1" s="435"/>
      <c r="BLO1" s="386" t="s">
        <v>131</v>
      </c>
      <c r="BLP1" s="386"/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435"/>
      <c r="BMD1" s="435"/>
      <c r="BME1" s="386" t="s">
        <v>131</v>
      </c>
      <c r="BMF1" s="386"/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435"/>
      <c r="BMT1" s="435"/>
      <c r="BMU1" s="386" t="s">
        <v>131</v>
      </c>
      <c r="BMV1" s="386"/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435"/>
      <c r="BNJ1" s="435"/>
      <c r="BNK1" s="386" t="s">
        <v>131</v>
      </c>
      <c r="BNL1" s="386"/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435"/>
      <c r="BNZ1" s="435"/>
      <c r="BOA1" s="386" t="s">
        <v>131</v>
      </c>
      <c r="BOB1" s="386"/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435"/>
      <c r="BOP1" s="435"/>
      <c r="BOQ1" s="386" t="s">
        <v>131</v>
      </c>
      <c r="BOR1" s="386"/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435"/>
      <c r="BPF1" s="435"/>
      <c r="BPG1" s="386" t="s">
        <v>131</v>
      </c>
      <c r="BPH1" s="386"/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435"/>
      <c r="BPV1" s="435"/>
      <c r="BPW1" s="386" t="s">
        <v>131</v>
      </c>
      <c r="BPX1" s="386"/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435"/>
      <c r="BQL1" s="435"/>
      <c r="BQM1" s="386" t="s">
        <v>131</v>
      </c>
      <c r="BQN1" s="386"/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435"/>
      <c r="BRB1" s="435"/>
      <c r="BRC1" s="386" t="s">
        <v>131</v>
      </c>
      <c r="BRD1" s="386"/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435"/>
      <c r="BRR1" s="435"/>
      <c r="BRS1" s="386" t="s">
        <v>131</v>
      </c>
      <c r="BRT1" s="386"/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435"/>
      <c r="BSH1" s="435"/>
      <c r="BSI1" s="386" t="s">
        <v>131</v>
      </c>
      <c r="BSJ1" s="386"/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435"/>
      <c r="BSX1" s="435"/>
      <c r="BSY1" s="386" t="s">
        <v>131</v>
      </c>
      <c r="BSZ1" s="386"/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435"/>
      <c r="BTN1" s="435"/>
      <c r="BTO1" s="386" t="s">
        <v>131</v>
      </c>
      <c r="BTP1" s="386"/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435"/>
      <c r="BUD1" s="435"/>
      <c r="BUE1" s="386" t="s">
        <v>131</v>
      </c>
      <c r="BUF1" s="386"/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435"/>
      <c r="BUT1" s="435"/>
      <c r="BUU1" s="386" t="s">
        <v>131</v>
      </c>
      <c r="BUV1" s="386"/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435"/>
      <c r="BVJ1" s="435"/>
      <c r="BVK1" s="386" t="s">
        <v>131</v>
      </c>
      <c r="BVL1" s="386"/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435"/>
      <c r="BVZ1" s="435"/>
      <c r="BWA1" s="386" t="s">
        <v>131</v>
      </c>
      <c r="BWB1" s="386"/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435"/>
      <c r="BWP1" s="435"/>
      <c r="BWQ1" s="386" t="s">
        <v>131</v>
      </c>
      <c r="BWR1" s="386"/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435"/>
      <c r="BXF1" s="435"/>
      <c r="BXG1" s="386" t="s">
        <v>131</v>
      </c>
      <c r="BXH1" s="386"/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435"/>
      <c r="BXV1" s="435"/>
      <c r="BXW1" s="386" t="s">
        <v>131</v>
      </c>
      <c r="BXX1" s="386"/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435"/>
      <c r="BYL1" s="435"/>
      <c r="BYM1" s="386" t="s">
        <v>131</v>
      </c>
      <c r="BYN1" s="386"/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435"/>
      <c r="BZB1" s="435"/>
      <c r="BZC1" s="386" t="s">
        <v>131</v>
      </c>
      <c r="BZD1" s="386"/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435"/>
      <c r="BZR1" s="435"/>
      <c r="BZS1" s="386" t="s">
        <v>131</v>
      </c>
      <c r="BZT1" s="386"/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435"/>
      <c r="CAH1" s="435"/>
      <c r="CAI1" s="386" t="s">
        <v>131</v>
      </c>
      <c r="CAJ1" s="386"/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435"/>
      <c r="CAX1" s="435"/>
      <c r="CAY1" s="386" t="s">
        <v>131</v>
      </c>
      <c r="CAZ1" s="386"/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435"/>
      <c r="CBN1" s="435"/>
      <c r="CBO1" s="386" t="s">
        <v>131</v>
      </c>
      <c r="CBP1" s="386"/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435"/>
      <c r="CCD1" s="435"/>
      <c r="CCE1" s="386" t="s">
        <v>131</v>
      </c>
      <c r="CCF1" s="386"/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435"/>
      <c r="CCT1" s="435"/>
      <c r="CCU1" s="386" t="s">
        <v>131</v>
      </c>
      <c r="CCV1" s="386"/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435"/>
      <c r="CDJ1" s="435"/>
      <c r="CDK1" s="386" t="s">
        <v>131</v>
      </c>
      <c r="CDL1" s="386"/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435"/>
      <c r="CDZ1" s="435"/>
      <c r="CEA1" s="386" t="s">
        <v>131</v>
      </c>
      <c r="CEB1" s="386"/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435"/>
      <c r="CEP1" s="435"/>
      <c r="CEQ1" s="386" t="s">
        <v>131</v>
      </c>
      <c r="CER1" s="386"/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435"/>
      <c r="CFF1" s="435"/>
      <c r="CFG1" s="386" t="s">
        <v>131</v>
      </c>
      <c r="CFH1" s="386"/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435"/>
      <c r="CFV1" s="435"/>
      <c r="CFW1" s="386" t="s">
        <v>131</v>
      </c>
      <c r="CFX1" s="386"/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435"/>
      <c r="CGL1" s="435"/>
      <c r="CGM1" s="386" t="s">
        <v>131</v>
      </c>
      <c r="CGN1" s="386"/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435"/>
      <c r="CHB1" s="435"/>
      <c r="CHC1" s="386" t="s">
        <v>131</v>
      </c>
      <c r="CHD1" s="386"/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435"/>
      <c r="CHR1" s="435"/>
      <c r="CHS1" s="386" t="s">
        <v>131</v>
      </c>
      <c r="CHT1" s="386"/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435"/>
      <c r="CIH1" s="435"/>
      <c r="CII1" s="386" t="s">
        <v>131</v>
      </c>
      <c r="CIJ1" s="386"/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435"/>
      <c r="CIX1" s="435"/>
      <c r="CIY1" s="386" t="s">
        <v>131</v>
      </c>
      <c r="CIZ1" s="386"/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435"/>
      <c r="CJN1" s="435"/>
      <c r="CJO1" s="386" t="s">
        <v>131</v>
      </c>
      <c r="CJP1" s="386"/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435"/>
      <c r="CKD1" s="435"/>
      <c r="CKE1" s="386" t="s">
        <v>131</v>
      </c>
      <c r="CKF1" s="386"/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435"/>
      <c r="CKT1" s="435"/>
      <c r="CKU1" s="386" t="s">
        <v>131</v>
      </c>
      <c r="CKV1" s="386"/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435"/>
      <c r="CLJ1" s="435"/>
      <c r="CLK1" s="386" t="s">
        <v>131</v>
      </c>
      <c r="CLL1" s="386"/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435"/>
      <c r="CLZ1" s="435"/>
      <c r="CMA1" s="386" t="s">
        <v>131</v>
      </c>
      <c r="CMB1" s="386"/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435"/>
      <c r="CMP1" s="435"/>
      <c r="CMQ1" s="386" t="s">
        <v>131</v>
      </c>
      <c r="CMR1" s="386"/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435"/>
      <c r="CNF1" s="435"/>
      <c r="CNG1" s="386" t="s">
        <v>131</v>
      </c>
      <c r="CNH1" s="386"/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435"/>
      <c r="CNV1" s="435"/>
      <c r="CNW1" s="386" t="s">
        <v>131</v>
      </c>
      <c r="CNX1" s="386"/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435"/>
      <c r="COL1" s="435"/>
      <c r="COM1" s="386" t="s">
        <v>131</v>
      </c>
      <c r="CON1" s="386"/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435"/>
      <c r="CPB1" s="435"/>
      <c r="CPC1" s="386" t="s">
        <v>131</v>
      </c>
      <c r="CPD1" s="386"/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435"/>
      <c r="CPR1" s="435"/>
      <c r="CPS1" s="386" t="s">
        <v>131</v>
      </c>
      <c r="CPT1" s="386"/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435"/>
      <c r="CQH1" s="435"/>
      <c r="CQI1" s="386" t="s">
        <v>131</v>
      </c>
      <c r="CQJ1" s="386"/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435"/>
      <c r="CQX1" s="435"/>
      <c r="CQY1" s="386" t="s">
        <v>131</v>
      </c>
      <c r="CQZ1" s="386"/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435"/>
      <c r="CRN1" s="435"/>
      <c r="CRO1" s="386" t="s">
        <v>131</v>
      </c>
      <c r="CRP1" s="386"/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435"/>
      <c r="CSD1" s="435"/>
      <c r="CSE1" s="386" t="s">
        <v>131</v>
      </c>
      <c r="CSF1" s="386"/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435"/>
      <c r="CST1" s="435"/>
      <c r="CSU1" s="386" t="s">
        <v>131</v>
      </c>
      <c r="CSV1" s="386"/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435"/>
      <c r="CTJ1" s="435"/>
      <c r="CTK1" s="386" t="s">
        <v>131</v>
      </c>
      <c r="CTL1" s="386"/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435"/>
      <c r="CTZ1" s="435"/>
      <c r="CUA1" s="386" t="s">
        <v>131</v>
      </c>
      <c r="CUB1" s="386"/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435"/>
      <c r="CUP1" s="435"/>
      <c r="CUQ1" s="386" t="s">
        <v>131</v>
      </c>
      <c r="CUR1" s="386"/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435"/>
      <c r="CVF1" s="435"/>
      <c r="CVG1" s="386" t="s">
        <v>131</v>
      </c>
      <c r="CVH1" s="386"/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435"/>
      <c r="CVV1" s="435"/>
      <c r="CVW1" s="386" t="s">
        <v>131</v>
      </c>
      <c r="CVX1" s="386"/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435"/>
      <c r="CWL1" s="435"/>
      <c r="CWM1" s="386" t="s">
        <v>131</v>
      </c>
      <c r="CWN1" s="386"/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435"/>
      <c r="CXB1" s="435"/>
      <c r="CXC1" s="386" t="s">
        <v>131</v>
      </c>
      <c r="CXD1" s="386"/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435"/>
      <c r="CXR1" s="435"/>
      <c r="CXS1" s="386" t="s">
        <v>131</v>
      </c>
      <c r="CXT1" s="386"/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435"/>
      <c r="CYH1" s="435"/>
      <c r="CYI1" s="386" t="s">
        <v>131</v>
      </c>
      <c r="CYJ1" s="386"/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435"/>
      <c r="CYX1" s="435"/>
      <c r="CYY1" s="386" t="s">
        <v>131</v>
      </c>
      <c r="CYZ1" s="386"/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435"/>
      <c r="CZN1" s="435"/>
      <c r="CZO1" s="386" t="s">
        <v>131</v>
      </c>
      <c r="CZP1" s="386"/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435"/>
      <c r="DAD1" s="435"/>
      <c r="DAE1" s="386" t="s">
        <v>131</v>
      </c>
      <c r="DAF1" s="386"/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435"/>
      <c r="DAT1" s="435"/>
      <c r="DAU1" s="386" t="s">
        <v>131</v>
      </c>
      <c r="DAV1" s="386"/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435"/>
      <c r="DBJ1" s="435"/>
      <c r="DBK1" s="386" t="s">
        <v>131</v>
      </c>
      <c r="DBL1" s="386"/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435"/>
      <c r="DBZ1" s="435"/>
      <c r="DCA1" s="386" t="s">
        <v>131</v>
      </c>
      <c r="DCB1" s="386"/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435"/>
      <c r="DCP1" s="435"/>
      <c r="DCQ1" s="386" t="s">
        <v>131</v>
      </c>
      <c r="DCR1" s="386"/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435"/>
      <c r="DDF1" s="435"/>
      <c r="DDG1" s="386" t="s">
        <v>131</v>
      </c>
      <c r="DDH1" s="386"/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435"/>
      <c r="DDV1" s="435"/>
      <c r="DDW1" s="386" t="s">
        <v>131</v>
      </c>
      <c r="DDX1" s="386"/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435"/>
      <c r="DEL1" s="435"/>
      <c r="DEM1" s="386" t="s">
        <v>131</v>
      </c>
      <c r="DEN1" s="386"/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435"/>
      <c r="DFB1" s="435"/>
      <c r="DFC1" s="386" t="s">
        <v>131</v>
      </c>
      <c r="DFD1" s="386"/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435"/>
      <c r="DFR1" s="435"/>
      <c r="DFS1" s="386" t="s">
        <v>131</v>
      </c>
      <c r="DFT1" s="386"/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435"/>
      <c r="DGH1" s="435"/>
      <c r="DGI1" s="386" t="s">
        <v>131</v>
      </c>
      <c r="DGJ1" s="386"/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435"/>
      <c r="DGX1" s="435"/>
      <c r="DGY1" s="386" t="s">
        <v>131</v>
      </c>
      <c r="DGZ1" s="386"/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435"/>
      <c r="DHN1" s="435"/>
      <c r="DHO1" s="386" t="s">
        <v>131</v>
      </c>
      <c r="DHP1" s="386"/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435"/>
      <c r="DID1" s="435"/>
      <c r="DIE1" s="386" t="s">
        <v>131</v>
      </c>
      <c r="DIF1" s="386"/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435"/>
      <c r="DIT1" s="435"/>
      <c r="DIU1" s="386" t="s">
        <v>131</v>
      </c>
      <c r="DIV1" s="386"/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435"/>
      <c r="DJJ1" s="435"/>
      <c r="DJK1" s="386" t="s">
        <v>131</v>
      </c>
      <c r="DJL1" s="386"/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435"/>
      <c r="DJZ1" s="435"/>
      <c r="DKA1" s="386" t="s">
        <v>131</v>
      </c>
      <c r="DKB1" s="386"/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435"/>
      <c r="DKP1" s="435"/>
      <c r="DKQ1" s="386" t="s">
        <v>131</v>
      </c>
      <c r="DKR1" s="386"/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435"/>
      <c r="DLF1" s="435"/>
      <c r="DLG1" s="386" t="s">
        <v>131</v>
      </c>
      <c r="DLH1" s="386"/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435"/>
      <c r="DLV1" s="435"/>
      <c r="DLW1" s="386" t="s">
        <v>131</v>
      </c>
      <c r="DLX1" s="386"/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435"/>
      <c r="DML1" s="435"/>
      <c r="DMM1" s="386" t="s">
        <v>131</v>
      </c>
      <c r="DMN1" s="386"/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435"/>
      <c r="DNB1" s="435"/>
      <c r="DNC1" s="386" t="s">
        <v>131</v>
      </c>
      <c r="DND1" s="386"/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435"/>
      <c r="DNR1" s="435"/>
      <c r="DNS1" s="386" t="s">
        <v>131</v>
      </c>
      <c r="DNT1" s="386"/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435"/>
      <c r="DOH1" s="435"/>
      <c r="DOI1" s="386" t="s">
        <v>131</v>
      </c>
      <c r="DOJ1" s="386"/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435"/>
      <c r="DOX1" s="435"/>
      <c r="DOY1" s="386" t="s">
        <v>131</v>
      </c>
      <c r="DOZ1" s="386"/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435"/>
      <c r="DPN1" s="435"/>
      <c r="DPO1" s="386" t="s">
        <v>131</v>
      </c>
      <c r="DPP1" s="386"/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435"/>
      <c r="DQD1" s="435"/>
      <c r="DQE1" s="386" t="s">
        <v>131</v>
      </c>
      <c r="DQF1" s="386"/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435"/>
      <c r="DQT1" s="435"/>
      <c r="DQU1" s="386" t="s">
        <v>131</v>
      </c>
      <c r="DQV1" s="386"/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435"/>
      <c r="DRJ1" s="435"/>
      <c r="DRK1" s="386" t="s">
        <v>131</v>
      </c>
      <c r="DRL1" s="386"/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435"/>
      <c r="DRZ1" s="435"/>
      <c r="DSA1" s="386" t="s">
        <v>131</v>
      </c>
      <c r="DSB1" s="386"/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435"/>
      <c r="DSP1" s="435"/>
      <c r="DSQ1" s="386" t="s">
        <v>131</v>
      </c>
      <c r="DSR1" s="386"/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435"/>
      <c r="DTF1" s="435"/>
      <c r="DTG1" s="386" t="s">
        <v>131</v>
      </c>
      <c r="DTH1" s="386"/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435"/>
      <c r="DTV1" s="435"/>
      <c r="DTW1" s="386" t="s">
        <v>131</v>
      </c>
      <c r="DTX1" s="386"/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435"/>
      <c r="DUL1" s="435"/>
      <c r="DUM1" s="386" t="s">
        <v>131</v>
      </c>
      <c r="DUN1" s="386"/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435"/>
      <c r="DVB1" s="435"/>
      <c r="DVC1" s="386" t="s">
        <v>131</v>
      </c>
      <c r="DVD1" s="386"/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435"/>
      <c r="DVR1" s="435"/>
      <c r="DVS1" s="386" t="s">
        <v>131</v>
      </c>
      <c r="DVT1" s="386"/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435"/>
      <c r="DWH1" s="435"/>
      <c r="DWI1" s="386" t="s">
        <v>131</v>
      </c>
      <c r="DWJ1" s="386"/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435"/>
      <c r="DWX1" s="435"/>
      <c r="DWY1" s="386" t="s">
        <v>131</v>
      </c>
      <c r="DWZ1" s="386"/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435"/>
      <c r="DXN1" s="435"/>
      <c r="DXO1" s="386" t="s">
        <v>131</v>
      </c>
      <c r="DXP1" s="386"/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435"/>
      <c r="DYD1" s="435"/>
      <c r="DYE1" s="386" t="s">
        <v>131</v>
      </c>
      <c r="DYF1" s="386"/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435"/>
      <c r="DYT1" s="435"/>
      <c r="DYU1" s="386" t="s">
        <v>131</v>
      </c>
      <c r="DYV1" s="386"/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435"/>
      <c r="DZJ1" s="435"/>
      <c r="DZK1" s="386" t="s">
        <v>131</v>
      </c>
      <c r="DZL1" s="386"/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435"/>
      <c r="DZZ1" s="435"/>
      <c r="EAA1" s="386" t="s">
        <v>131</v>
      </c>
      <c r="EAB1" s="386"/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435"/>
      <c r="EAP1" s="435"/>
      <c r="EAQ1" s="386" t="s">
        <v>131</v>
      </c>
      <c r="EAR1" s="386"/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435"/>
      <c r="EBF1" s="435"/>
      <c r="EBG1" s="386" t="s">
        <v>131</v>
      </c>
      <c r="EBH1" s="386"/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435"/>
      <c r="EBV1" s="435"/>
      <c r="EBW1" s="386" t="s">
        <v>131</v>
      </c>
      <c r="EBX1" s="386"/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435"/>
      <c r="ECL1" s="435"/>
      <c r="ECM1" s="386" t="s">
        <v>131</v>
      </c>
      <c r="ECN1" s="386"/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435"/>
      <c r="EDB1" s="435"/>
      <c r="EDC1" s="386" t="s">
        <v>131</v>
      </c>
      <c r="EDD1" s="386"/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435"/>
      <c r="EDR1" s="435"/>
      <c r="EDS1" s="386" t="s">
        <v>131</v>
      </c>
      <c r="EDT1" s="386"/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435"/>
      <c r="EEH1" s="435"/>
      <c r="EEI1" s="386" t="s">
        <v>131</v>
      </c>
      <c r="EEJ1" s="386"/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435"/>
      <c r="EEX1" s="435"/>
      <c r="EEY1" s="386" t="s">
        <v>131</v>
      </c>
      <c r="EEZ1" s="386"/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435"/>
      <c r="EFN1" s="435"/>
      <c r="EFO1" s="386" t="s">
        <v>131</v>
      </c>
      <c r="EFP1" s="386"/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435"/>
      <c r="EGD1" s="435"/>
      <c r="EGE1" s="386" t="s">
        <v>131</v>
      </c>
      <c r="EGF1" s="386"/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435"/>
      <c r="EGT1" s="435"/>
      <c r="EGU1" s="386" t="s">
        <v>131</v>
      </c>
      <c r="EGV1" s="386"/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435"/>
      <c r="EHJ1" s="435"/>
      <c r="EHK1" s="386" t="s">
        <v>131</v>
      </c>
      <c r="EHL1" s="386"/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435"/>
      <c r="EHZ1" s="435"/>
      <c r="EIA1" s="386" t="s">
        <v>131</v>
      </c>
      <c r="EIB1" s="386"/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435"/>
      <c r="EIP1" s="435"/>
      <c r="EIQ1" s="386" t="s">
        <v>131</v>
      </c>
      <c r="EIR1" s="386"/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435"/>
      <c r="EJF1" s="435"/>
      <c r="EJG1" s="386" t="s">
        <v>131</v>
      </c>
      <c r="EJH1" s="386"/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435"/>
      <c r="EJV1" s="435"/>
      <c r="EJW1" s="386" t="s">
        <v>131</v>
      </c>
      <c r="EJX1" s="386"/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435"/>
      <c r="EKL1" s="435"/>
      <c r="EKM1" s="386" t="s">
        <v>131</v>
      </c>
      <c r="EKN1" s="386"/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435"/>
      <c r="ELB1" s="435"/>
      <c r="ELC1" s="386" t="s">
        <v>131</v>
      </c>
      <c r="ELD1" s="386"/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435"/>
      <c r="ELR1" s="435"/>
      <c r="ELS1" s="386" t="s">
        <v>131</v>
      </c>
      <c r="ELT1" s="386"/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435"/>
      <c r="EMH1" s="435"/>
      <c r="EMI1" s="386" t="s">
        <v>131</v>
      </c>
      <c r="EMJ1" s="386"/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435"/>
      <c r="EMX1" s="435"/>
      <c r="EMY1" s="386" t="s">
        <v>131</v>
      </c>
      <c r="EMZ1" s="386"/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435"/>
      <c r="ENN1" s="435"/>
      <c r="ENO1" s="386" t="s">
        <v>131</v>
      </c>
      <c r="ENP1" s="386"/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435"/>
      <c r="EOD1" s="435"/>
      <c r="EOE1" s="386" t="s">
        <v>131</v>
      </c>
      <c r="EOF1" s="386"/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435"/>
      <c r="EOT1" s="435"/>
      <c r="EOU1" s="386" t="s">
        <v>131</v>
      </c>
      <c r="EOV1" s="386"/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435"/>
      <c r="EPJ1" s="435"/>
      <c r="EPK1" s="386" t="s">
        <v>131</v>
      </c>
      <c r="EPL1" s="386"/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435"/>
      <c r="EPZ1" s="435"/>
      <c r="EQA1" s="386" t="s">
        <v>131</v>
      </c>
      <c r="EQB1" s="386"/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435"/>
      <c r="EQP1" s="435"/>
      <c r="EQQ1" s="386" t="s">
        <v>131</v>
      </c>
      <c r="EQR1" s="386"/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435"/>
      <c r="ERF1" s="435"/>
      <c r="ERG1" s="386" t="s">
        <v>131</v>
      </c>
      <c r="ERH1" s="386"/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435"/>
      <c r="ERV1" s="435"/>
      <c r="ERW1" s="386" t="s">
        <v>131</v>
      </c>
      <c r="ERX1" s="386"/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435"/>
      <c r="ESL1" s="435"/>
      <c r="ESM1" s="386" t="s">
        <v>131</v>
      </c>
      <c r="ESN1" s="386"/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435"/>
      <c r="ETB1" s="435"/>
      <c r="ETC1" s="386" t="s">
        <v>131</v>
      </c>
      <c r="ETD1" s="386"/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435"/>
      <c r="ETR1" s="435"/>
      <c r="ETS1" s="386" t="s">
        <v>131</v>
      </c>
      <c r="ETT1" s="386"/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435"/>
      <c r="EUH1" s="435"/>
      <c r="EUI1" s="386" t="s">
        <v>131</v>
      </c>
      <c r="EUJ1" s="386"/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435"/>
      <c r="EUX1" s="435"/>
      <c r="EUY1" s="386" t="s">
        <v>131</v>
      </c>
      <c r="EUZ1" s="386"/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435"/>
      <c r="EVN1" s="435"/>
      <c r="EVO1" s="386" t="s">
        <v>131</v>
      </c>
      <c r="EVP1" s="386"/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435"/>
      <c r="EWD1" s="435"/>
      <c r="EWE1" s="386" t="s">
        <v>131</v>
      </c>
      <c r="EWF1" s="386"/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435"/>
      <c r="EWT1" s="435"/>
      <c r="EWU1" s="386" t="s">
        <v>131</v>
      </c>
      <c r="EWV1" s="386"/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435"/>
      <c r="EXJ1" s="435"/>
      <c r="EXK1" s="386" t="s">
        <v>131</v>
      </c>
      <c r="EXL1" s="386"/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435"/>
      <c r="EXZ1" s="435"/>
      <c r="EYA1" s="386" t="s">
        <v>131</v>
      </c>
      <c r="EYB1" s="386"/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435"/>
      <c r="EYP1" s="435"/>
      <c r="EYQ1" s="386" t="s">
        <v>131</v>
      </c>
      <c r="EYR1" s="386"/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435"/>
      <c r="EZF1" s="435"/>
      <c r="EZG1" s="386" t="s">
        <v>131</v>
      </c>
      <c r="EZH1" s="386"/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435"/>
      <c r="EZV1" s="435"/>
      <c r="EZW1" s="386" t="s">
        <v>131</v>
      </c>
      <c r="EZX1" s="386"/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435"/>
      <c r="FAL1" s="435"/>
      <c r="FAM1" s="386" t="s">
        <v>131</v>
      </c>
      <c r="FAN1" s="386"/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435"/>
      <c r="FBB1" s="435"/>
      <c r="FBC1" s="386" t="s">
        <v>131</v>
      </c>
      <c r="FBD1" s="386"/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435"/>
      <c r="FBR1" s="435"/>
      <c r="FBS1" s="386" t="s">
        <v>131</v>
      </c>
      <c r="FBT1" s="386"/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435"/>
      <c r="FCH1" s="435"/>
      <c r="FCI1" s="386" t="s">
        <v>131</v>
      </c>
      <c r="FCJ1" s="386"/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435"/>
      <c r="FCX1" s="435"/>
      <c r="FCY1" s="386" t="s">
        <v>131</v>
      </c>
      <c r="FCZ1" s="386"/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435"/>
      <c r="FDN1" s="435"/>
      <c r="FDO1" s="386" t="s">
        <v>131</v>
      </c>
      <c r="FDP1" s="386"/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435"/>
      <c r="FED1" s="435"/>
      <c r="FEE1" s="386" t="s">
        <v>131</v>
      </c>
      <c r="FEF1" s="386"/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435"/>
      <c r="FET1" s="435"/>
      <c r="FEU1" s="386" t="s">
        <v>131</v>
      </c>
      <c r="FEV1" s="386"/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435"/>
      <c r="FFJ1" s="435"/>
      <c r="FFK1" s="386" t="s">
        <v>131</v>
      </c>
      <c r="FFL1" s="386"/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435"/>
      <c r="FFZ1" s="435"/>
      <c r="FGA1" s="386" t="s">
        <v>131</v>
      </c>
      <c r="FGB1" s="386"/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435"/>
      <c r="FGP1" s="435"/>
      <c r="FGQ1" s="386" t="s">
        <v>131</v>
      </c>
      <c r="FGR1" s="386"/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435"/>
      <c r="FHF1" s="435"/>
      <c r="FHG1" s="386" t="s">
        <v>131</v>
      </c>
      <c r="FHH1" s="386"/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435"/>
      <c r="FHV1" s="435"/>
      <c r="FHW1" s="386" t="s">
        <v>131</v>
      </c>
      <c r="FHX1" s="386"/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435"/>
      <c r="FIL1" s="435"/>
      <c r="FIM1" s="386" t="s">
        <v>131</v>
      </c>
      <c r="FIN1" s="386"/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435"/>
      <c r="FJB1" s="435"/>
      <c r="FJC1" s="386" t="s">
        <v>131</v>
      </c>
      <c r="FJD1" s="386"/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435"/>
      <c r="FJR1" s="435"/>
      <c r="FJS1" s="386" t="s">
        <v>131</v>
      </c>
      <c r="FJT1" s="386"/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435"/>
      <c r="FKH1" s="435"/>
      <c r="FKI1" s="386" t="s">
        <v>131</v>
      </c>
      <c r="FKJ1" s="386"/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435"/>
      <c r="FKX1" s="435"/>
      <c r="FKY1" s="386" t="s">
        <v>131</v>
      </c>
      <c r="FKZ1" s="386"/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435"/>
      <c r="FLN1" s="435"/>
      <c r="FLO1" s="386" t="s">
        <v>131</v>
      </c>
      <c r="FLP1" s="386"/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435"/>
      <c r="FMD1" s="435"/>
      <c r="FME1" s="386" t="s">
        <v>131</v>
      </c>
      <c r="FMF1" s="386"/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435"/>
      <c r="FMT1" s="435"/>
      <c r="FMU1" s="386" t="s">
        <v>131</v>
      </c>
      <c r="FMV1" s="386"/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435"/>
      <c r="FNJ1" s="435"/>
      <c r="FNK1" s="386" t="s">
        <v>131</v>
      </c>
      <c r="FNL1" s="386"/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435"/>
      <c r="FNZ1" s="435"/>
      <c r="FOA1" s="386" t="s">
        <v>131</v>
      </c>
      <c r="FOB1" s="386"/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435"/>
      <c r="FOP1" s="435"/>
      <c r="FOQ1" s="386" t="s">
        <v>131</v>
      </c>
      <c r="FOR1" s="386"/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435"/>
      <c r="FPF1" s="435"/>
      <c r="FPG1" s="386" t="s">
        <v>131</v>
      </c>
      <c r="FPH1" s="386"/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435"/>
      <c r="FPV1" s="435"/>
      <c r="FPW1" s="386" t="s">
        <v>131</v>
      </c>
      <c r="FPX1" s="386"/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435"/>
      <c r="FQL1" s="435"/>
      <c r="FQM1" s="386" t="s">
        <v>131</v>
      </c>
      <c r="FQN1" s="386"/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435"/>
      <c r="FRB1" s="435"/>
      <c r="FRC1" s="386" t="s">
        <v>131</v>
      </c>
      <c r="FRD1" s="386"/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435"/>
      <c r="FRR1" s="435"/>
      <c r="FRS1" s="386" t="s">
        <v>131</v>
      </c>
      <c r="FRT1" s="386"/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435"/>
      <c r="FSH1" s="435"/>
      <c r="FSI1" s="386" t="s">
        <v>131</v>
      </c>
      <c r="FSJ1" s="386"/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435"/>
      <c r="FSX1" s="435"/>
      <c r="FSY1" s="386" t="s">
        <v>131</v>
      </c>
      <c r="FSZ1" s="386"/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435"/>
      <c r="FTN1" s="435"/>
      <c r="FTO1" s="386" t="s">
        <v>131</v>
      </c>
      <c r="FTP1" s="386"/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435"/>
      <c r="FUD1" s="435"/>
      <c r="FUE1" s="386" t="s">
        <v>131</v>
      </c>
      <c r="FUF1" s="386"/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435"/>
      <c r="FUT1" s="435"/>
      <c r="FUU1" s="386" t="s">
        <v>131</v>
      </c>
      <c r="FUV1" s="386"/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435"/>
      <c r="FVJ1" s="435"/>
      <c r="FVK1" s="386" t="s">
        <v>131</v>
      </c>
      <c r="FVL1" s="386"/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435"/>
      <c r="FVZ1" s="435"/>
      <c r="FWA1" s="386" t="s">
        <v>131</v>
      </c>
      <c r="FWB1" s="386"/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435"/>
      <c r="FWP1" s="435"/>
      <c r="FWQ1" s="386" t="s">
        <v>131</v>
      </c>
      <c r="FWR1" s="386"/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435"/>
      <c r="FXF1" s="435"/>
      <c r="FXG1" s="386" t="s">
        <v>131</v>
      </c>
      <c r="FXH1" s="386"/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435"/>
      <c r="FXV1" s="435"/>
      <c r="FXW1" s="386" t="s">
        <v>131</v>
      </c>
      <c r="FXX1" s="386"/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435"/>
      <c r="FYL1" s="435"/>
      <c r="FYM1" s="386" t="s">
        <v>131</v>
      </c>
      <c r="FYN1" s="386"/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435"/>
      <c r="FZB1" s="435"/>
      <c r="FZC1" s="386" t="s">
        <v>131</v>
      </c>
      <c r="FZD1" s="386"/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435"/>
      <c r="FZR1" s="435"/>
      <c r="FZS1" s="386" t="s">
        <v>131</v>
      </c>
      <c r="FZT1" s="386"/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435"/>
      <c r="GAH1" s="435"/>
      <c r="GAI1" s="386" t="s">
        <v>131</v>
      </c>
      <c r="GAJ1" s="386"/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435"/>
      <c r="GAX1" s="435"/>
      <c r="GAY1" s="386" t="s">
        <v>131</v>
      </c>
      <c r="GAZ1" s="386"/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435"/>
      <c r="GBN1" s="435"/>
      <c r="GBO1" s="386" t="s">
        <v>131</v>
      </c>
      <c r="GBP1" s="386"/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435"/>
      <c r="GCD1" s="435"/>
      <c r="GCE1" s="386" t="s">
        <v>131</v>
      </c>
      <c r="GCF1" s="386"/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435"/>
      <c r="GCT1" s="435"/>
      <c r="GCU1" s="386" t="s">
        <v>131</v>
      </c>
      <c r="GCV1" s="386"/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435"/>
      <c r="GDJ1" s="435"/>
      <c r="GDK1" s="386" t="s">
        <v>131</v>
      </c>
      <c r="GDL1" s="386"/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435"/>
      <c r="GDZ1" s="435"/>
      <c r="GEA1" s="386" t="s">
        <v>131</v>
      </c>
      <c r="GEB1" s="386"/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435"/>
      <c r="GEP1" s="435"/>
      <c r="GEQ1" s="386" t="s">
        <v>131</v>
      </c>
      <c r="GER1" s="386"/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435"/>
      <c r="GFF1" s="435"/>
      <c r="GFG1" s="386" t="s">
        <v>131</v>
      </c>
      <c r="GFH1" s="386"/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435"/>
      <c r="GFV1" s="435"/>
      <c r="GFW1" s="386" t="s">
        <v>131</v>
      </c>
      <c r="GFX1" s="386"/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435"/>
      <c r="GGL1" s="435"/>
      <c r="GGM1" s="386" t="s">
        <v>131</v>
      </c>
      <c r="GGN1" s="386"/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435"/>
      <c r="GHB1" s="435"/>
      <c r="GHC1" s="386" t="s">
        <v>131</v>
      </c>
      <c r="GHD1" s="386"/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435"/>
      <c r="GHR1" s="435"/>
      <c r="GHS1" s="386" t="s">
        <v>131</v>
      </c>
      <c r="GHT1" s="386"/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435"/>
      <c r="GIH1" s="435"/>
      <c r="GII1" s="386" t="s">
        <v>131</v>
      </c>
      <c r="GIJ1" s="386"/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435"/>
      <c r="GIX1" s="435"/>
      <c r="GIY1" s="386" t="s">
        <v>131</v>
      </c>
      <c r="GIZ1" s="386"/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435"/>
      <c r="GJN1" s="435"/>
      <c r="GJO1" s="386" t="s">
        <v>131</v>
      </c>
      <c r="GJP1" s="386"/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435"/>
      <c r="GKD1" s="435"/>
      <c r="GKE1" s="386" t="s">
        <v>131</v>
      </c>
      <c r="GKF1" s="386"/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435"/>
      <c r="GKT1" s="435"/>
      <c r="GKU1" s="386" t="s">
        <v>131</v>
      </c>
      <c r="GKV1" s="386"/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435"/>
      <c r="GLJ1" s="435"/>
      <c r="GLK1" s="386" t="s">
        <v>131</v>
      </c>
      <c r="GLL1" s="386"/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435"/>
      <c r="GLZ1" s="435"/>
      <c r="GMA1" s="386" t="s">
        <v>131</v>
      </c>
      <c r="GMB1" s="386"/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435"/>
      <c r="GMP1" s="435"/>
      <c r="GMQ1" s="386" t="s">
        <v>131</v>
      </c>
      <c r="GMR1" s="386"/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435"/>
      <c r="GNF1" s="435"/>
      <c r="GNG1" s="386" t="s">
        <v>131</v>
      </c>
      <c r="GNH1" s="386"/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435"/>
      <c r="GNV1" s="435"/>
      <c r="GNW1" s="386" t="s">
        <v>131</v>
      </c>
      <c r="GNX1" s="386"/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435"/>
      <c r="GOL1" s="435"/>
      <c r="GOM1" s="386" t="s">
        <v>131</v>
      </c>
      <c r="GON1" s="386"/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435"/>
      <c r="GPB1" s="435"/>
      <c r="GPC1" s="386" t="s">
        <v>131</v>
      </c>
      <c r="GPD1" s="386"/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435"/>
      <c r="GPR1" s="435"/>
      <c r="GPS1" s="386" t="s">
        <v>131</v>
      </c>
      <c r="GPT1" s="386"/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435"/>
      <c r="GQH1" s="435"/>
      <c r="GQI1" s="386" t="s">
        <v>131</v>
      </c>
      <c r="GQJ1" s="386"/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435"/>
      <c r="GQX1" s="435"/>
      <c r="GQY1" s="386" t="s">
        <v>131</v>
      </c>
      <c r="GQZ1" s="386"/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435"/>
      <c r="GRN1" s="435"/>
      <c r="GRO1" s="386" t="s">
        <v>131</v>
      </c>
      <c r="GRP1" s="386"/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435"/>
      <c r="GSD1" s="435"/>
      <c r="GSE1" s="386" t="s">
        <v>131</v>
      </c>
      <c r="GSF1" s="386"/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435"/>
      <c r="GST1" s="435"/>
      <c r="GSU1" s="386" t="s">
        <v>131</v>
      </c>
      <c r="GSV1" s="386"/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435"/>
      <c r="GTJ1" s="435"/>
      <c r="GTK1" s="386" t="s">
        <v>131</v>
      </c>
      <c r="GTL1" s="386"/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435"/>
      <c r="GTZ1" s="435"/>
      <c r="GUA1" s="386" t="s">
        <v>131</v>
      </c>
      <c r="GUB1" s="386"/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435"/>
      <c r="GUP1" s="435"/>
      <c r="GUQ1" s="386" t="s">
        <v>131</v>
      </c>
      <c r="GUR1" s="386"/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435"/>
      <c r="GVF1" s="435"/>
      <c r="GVG1" s="386" t="s">
        <v>131</v>
      </c>
      <c r="GVH1" s="386"/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435"/>
      <c r="GVV1" s="435"/>
      <c r="GVW1" s="386" t="s">
        <v>131</v>
      </c>
      <c r="GVX1" s="386"/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435"/>
      <c r="GWL1" s="435"/>
      <c r="GWM1" s="386" t="s">
        <v>131</v>
      </c>
      <c r="GWN1" s="386"/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435"/>
      <c r="GXB1" s="435"/>
      <c r="GXC1" s="386" t="s">
        <v>131</v>
      </c>
      <c r="GXD1" s="386"/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435"/>
      <c r="GXR1" s="435"/>
      <c r="GXS1" s="386" t="s">
        <v>131</v>
      </c>
      <c r="GXT1" s="386"/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435"/>
      <c r="GYH1" s="435"/>
      <c r="GYI1" s="386" t="s">
        <v>131</v>
      </c>
      <c r="GYJ1" s="386"/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435"/>
      <c r="GYX1" s="435"/>
      <c r="GYY1" s="386" t="s">
        <v>131</v>
      </c>
      <c r="GYZ1" s="386"/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435"/>
      <c r="GZN1" s="435"/>
      <c r="GZO1" s="386" t="s">
        <v>131</v>
      </c>
      <c r="GZP1" s="386"/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435"/>
      <c r="HAD1" s="435"/>
      <c r="HAE1" s="386" t="s">
        <v>131</v>
      </c>
      <c r="HAF1" s="386"/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435"/>
      <c r="HAT1" s="435"/>
      <c r="HAU1" s="386" t="s">
        <v>131</v>
      </c>
      <c r="HAV1" s="386"/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435"/>
      <c r="HBJ1" s="435"/>
      <c r="HBK1" s="386" t="s">
        <v>131</v>
      </c>
      <c r="HBL1" s="386"/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435"/>
      <c r="HBZ1" s="435"/>
      <c r="HCA1" s="386" t="s">
        <v>131</v>
      </c>
      <c r="HCB1" s="386"/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435"/>
      <c r="HCP1" s="435"/>
      <c r="HCQ1" s="386" t="s">
        <v>131</v>
      </c>
      <c r="HCR1" s="386"/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435"/>
      <c r="HDF1" s="435"/>
      <c r="HDG1" s="386" t="s">
        <v>131</v>
      </c>
      <c r="HDH1" s="386"/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435"/>
      <c r="HDV1" s="435"/>
      <c r="HDW1" s="386" t="s">
        <v>131</v>
      </c>
      <c r="HDX1" s="386"/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435"/>
      <c r="HEL1" s="435"/>
      <c r="HEM1" s="386" t="s">
        <v>131</v>
      </c>
      <c r="HEN1" s="386"/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435"/>
      <c r="HFB1" s="435"/>
      <c r="HFC1" s="386" t="s">
        <v>131</v>
      </c>
      <c r="HFD1" s="386"/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435"/>
      <c r="HFR1" s="435"/>
      <c r="HFS1" s="386" t="s">
        <v>131</v>
      </c>
      <c r="HFT1" s="386"/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435"/>
      <c r="HGH1" s="435"/>
      <c r="HGI1" s="386" t="s">
        <v>131</v>
      </c>
      <c r="HGJ1" s="386"/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435"/>
      <c r="HGX1" s="435"/>
      <c r="HGY1" s="386" t="s">
        <v>131</v>
      </c>
      <c r="HGZ1" s="386"/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435"/>
      <c r="HHN1" s="435"/>
      <c r="HHO1" s="386" t="s">
        <v>131</v>
      </c>
      <c r="HHP1" s="386"/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435"/>
      <c r="HID1" s="435"/>
      <c r="HIE1" s="386" t="s">
        <v>131</v>
      </c>
      <c r="HIF1" s="386"/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435"/>
      <c r="HIT1" s="435"/>
      <c r="HIU1" s="386" t="s">
        <v>131</v>
      </c>
      <c r="HIV1" s="386"/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435"/>
      <c r="HJJ1" s="435"/>
      <c r="HJK1" s="386" t="s">
        <v>131</v>
      </c>
      <c r="HJL1" s="386"/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435"/>
      <c r="HJZ1" s="435"/>
      <c r="HKA1" s="386" t="s">
        <v>131</v>
      </c>
      <c r="HKB1" s="386"/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435"/>
      <c r="HKP1" s="435"/>
      <c r="HKQ1" s="386" t="s">
        <v>131</v>
      </c>
      <c r="HKR1" s="386"/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435"/>
      <c r="HLF1" s="435"/>
      <c r="HLG1" s="386" t="s">
        <v>131</v>
      </c>
      <c r="HLH1" s="386"/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435"/>
      <c r="HLV1" s="435"/>
      <c r="HLW1" s="386" t="s">
        <v>131</v>
      </c>
      <c r="HLX1" s="386"/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435"/>
      <c r="HML1" s="435"/>
      <c r="HMM1" s="386" t="s">
        <v>131</v>
      </c>
      <c r="HMN1" s="386"/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435"/>
      <c r="HNB1" s="435"/>
      <c r="HNC1" s="386" t="s">
        <v>131</v>
      </c>
      <c r="HND1" s="386"/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435"/>
      <c r="HNR1" s="435"/>
      <c r="HNS1" s="386" t="s">
        <v>131</v>
      </c>
      <c r="HNT1" s="386"/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435"/>
      <c r="HOH1" s="435"/>
      <c r="HOI1" s="386" t="s">
        <v>131</v>
      </c>
      <c r="HOJ1" s="386"/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435"/>
      <c r="HOX1" s="435"/>
      <c r="HOY1" s="386" t="s">
        <v>131</v>
      </c>
      <c r="HOZ1" s="386"/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435"/>
      <c r="HPN1" s="435"/>
      <c r="HPO1" s="386" t="s">
        <v>131</v>
      </c>
      <c r="HPP1" s="386"/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435"/>
      <c r="HQD1" s="435"/>
      <c r="HQE1" s="386" t="s">
        <v>131</v>
      </c>
      <c r="HQF1" s="386"/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435"/>
      <c r="HQT1" s="435"/>
      <c r="HQU1" s="386" t="s">
        <v>131</v>
      </c>
      <c r="HQV1" s="386"/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435"/>
      <c r="HRJ1" s="435"/>
      <c r="HRK1" s="386" t="s">
        <v>131</v>
      </c>
      <c r="HRL1" s="386"/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435"/>
      <c r="HRZ1" s="435"/>
      <c r="HSA1" s="386" t="s">
        <v>131</v>
      </c>
      <c r="HSB1" s="386"/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435"/>
      <c r="HSP1" s="435"/>
      <c r="HSQ1" s="386" t="s">
        <v>131</v>
      </c>
      <c r="HSR1" s="386"/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435"/>
      <c r="HTF1" s="435"/>
      <c r="HTG1" s="386" t="s">
        <v>131</v>
      </c>
      <c r="HTH1" s="386"/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435"/>
      <c r="HTV1" s="435"/>
      <c r="HTW1" s="386" t="s">
        <v>131</v>
      </c>
      <c r="HTX1" s="386"/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435"/>
      <c r="HUL1" s="435"/>
      <c r="HUM1" s="386" t="s">
        <v>131</v>
      </c>
      <c r="HUN1" s="386"/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435"/>
      <c r="HVB1" s="435"/>
      <c r="HVC1" s="386" t="s">
        <v>131</v>
      </c>
      <c r="HVD1" s="386"/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435"/>
      <c r="HVR1" s="435"/>
      <c r="HVS1" s="386" t="s">
        <v>131</v>
      </c>
      <c r="HVT1" s="386"/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435"/>
      <c r="HWH1" s="435"/>
      <c r="HWI1" s="386" t="s">
        <v>131</v>
      </c>
      <c r="HWJ1" s="386"/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435"/>
      <c r="HWX1" s="435"/>
      <c r="HWY1" s="386" t="s">
        <v>131</v>
      </c>
      <c r="HWZ1" s="386"/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435"/>
      <c r="HXN1" s="435"/>
      <c r="HXO1" s="386" t="s">
        <v>131</v>
      </c>
      <c r="HXP1" s="386"/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435"/>
      <c r="HYD1" s="435"/>
      <c r="HYE1" s="386" t="s">
        <v>131</v>
      </c>
      <c r="HYF1" s="386"/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435"/>
      <c r="HYT1" s="435"/>
      <c r="HYU1" s="386" t="s">
        <v>131</v>
      </c>
      <c r="HYV1" s="386"/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435"/>
      <c r="HZJ1" s="435"/>
      <c r="HZK1" s="386" t="s">
        <v>131</v>
      </c>
      <c r="HZL1" s="386"/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435"/>
      <c r="HZZ1" s="435"/>
      <c r="IAA1" s="386" t="s">
        <v>131</v>
      </c>
      <c r="IAB1" s="386"/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435"/>
      <c r="IAP1" s="435"/>
      <c r="IAQ1" s="386" t="s">
        <v>131</v>
      </c>
      <c r="IAR1" s="386"/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435"/>
      <c r="IBF1" s="435"/>
      <c r="IBG1" s="386" t="s">
        <v>131</v>
      </c>
      <c r="IBH1" s="386"/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435"/>
      <c r="IBV1" s="435"/>
      <c r="IBW1" s="386" t="s">
        <v>131</v>
      </c>
      <c r="IBX1" s="386"/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435"/>
      <c r="ICL1" s="435"/>
      <c r="ICM1" s="386" t="s">
        <v>131</v>
      </c>
      <c r="ICN1" s="386"/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435"/>
      <c r="IDB1" s="435"/>
      <c r="IDC1" s="386" t="s">
        <v>131</v>
      </c>
      <c r="IDD1" s="386"/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435"/>
      <c r="IDR1" s="435"/>
      <c r="IDS1" s="386" t="s">
        <v>131</v>
      </c>
      <c r="IDT1" s="386"/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435"/>
      <c r="IEH1" s="435"/>
      <c r="IEI1" s="386" t="s">
        <v>131</v>
      </c>
      <c r="IEJ1" s="386"/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435"/>
      <c r="IEX1" s="435"/>
      <c r="IEY1" s="386" t="s">
        <v>131</v>
      </c>
      <c r="IEZ1" s="386"/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435"/>
      <c r="IFN1" s="435"/>
      <c r="IFO1" s="386" t="s">
        <v>131</v>
      </c>
      <c r="IFP1" s="386"/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435"/>
      <c r="IGD1" s="435"/>
      <c r="IGE1" s="386" t="s">
        <v>131</v>
      </c>
      <c r="IGF1" s="386"/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435"/>
      <c r="IGT1" s="435"/>
      <c r="IGU1" s="386" t="s">
        <v>131</v>
      </c>
      <c r="IGV1" s="386"/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435"/>
      <c r="IHJ1" s="435"/>
      <c r="IHK1" s="386" t="s">
        <v>131</v>
      </c>
      <c r="IHL1" s="386"/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435"/>
      <c r="IHZ1" s="435"/>
      <c r="IIA1" s="386" t="s">
        <v>131</v>
      </c>
      <c r="IIB1" s="386"/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435"/>
      <c r="IIP1" s="435"/>
      <c r="IIQ1" s="386" t="s">
        <v>131</v>
      </c>
      <c r="IIR1" s="386"/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435"/>
      <c r="IJF1" s="435"/>
      <c r="IJG1" s="386" t="s">
        <v>131</v>
      </c>
      <c r="IJH1" s="386"/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435"/>
      <c r="IJV1" s="435"/>
      <c r="IJW1" s="386" t="s">
        <v>131</v>
      </c>
      <c r="IJX1" s="386"/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435"/>
      <c r="IKL1" s="435"/>
      <c r="IKM1" s="386" t="s">
        <v>131</v>
      </c>
      <c r="IKN1" s="386"/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435"/>
      <c r="ILB1" s="435"/>
      <c r="ILC1" s="386" t="s">
        <v>131</v>
      </c>
      <c r="ILD1" s="386"/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435"/>
      <c r="ILR1" s="435"/>
      <c r="ILS1" s="386" t="s">
        <v>131</v>
      </c>
      <c r="ILT1" s="386"/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435"/>
      <c r="IMH1" s="435"/>
      <c r="IMI1" s="386" t="s">
        <v>131</v>
      </c>
      <c r="IMJ1" s="386"/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435"/>
      <c r="IMX1" s="435"/>
      <c r="IMY1" s="386" t="s">
        <v>131</v>
      </c>
      <c r="IMZ1" s="386"/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435"/>
      <c r="INN1" s="435"/>
      <c r="INO1" s="386" t="s">
        <v>131</v>
      </c>
      <c r="INP1" s="386"/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435"/>
      <c r="IOD1" s="435"/>
      <c r="IOE1" s="386" t="s">
        <v>131</v>
      </c>
      <c r="IOF1" s="386"/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435"/>
      <c r="IOT1" s="435"/>
      <c r="IOU1" s="386" t="s">
        <v>131</v>
      </c>
      <c r="IOV1" s="386"/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435"/>
      <c r="IPJ1" s="435"/>
      <c r="IPK1" s="386" t="s">
        <v>131</v>
      </c>
      <c r="IPL1" s="386"/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435"/>
      <c r="IPZ1" s="435"/>
      <c r="IQA1" s="386" t="s">
        <v>131</v>
      </c>
      <c r="IQB1" s="386"/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435"/>
      <c r="IQP1" s="435"/>
      <c r="IQQ1" s="386" t="s">
        <v>131</v>
      </c>
      <c r="IQR1" s="386"/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435"/>
      <c r="IRF1" s="435"/>
      <c r="IRG1" s="386" t="s">
        <v>131</v>
      </c>
      <c r="IRH1" s="386"/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435"/>
      <c r="IRV1" s="435"/>
      <c r="IRW1" s="386" t="s">
        <v>131</v>
      </c>
      <c r="IRX1" s="386"/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435"/>
      <c r="ISL1" s="435"/>
      <c r="ISM1" s="386" t="s">
        <v>131</v>
      </c>
      <c r="ISN1" s="386"/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435"/>
      <c r="ITB1" s="435"/>
      <c r="ITC1" s="386" t="s">
        <v>131</v>
      </c>
      <c r="ITD1" s="386"/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435"/>
      <c r="ITR1" s="435"/>
      <c r="ITS1" s="386" t="s">
        <v>131</v>
      </c>
      <c r="ITT1" s="386"/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435"/>
      <c r="IUH1" s="435"/>
      <c r="IUI1" s="386" t="s">
        <v>131</v>
      </c>
      <c r="IUJ1" s="386"/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435"/>
      <c r="IUX1" s="435"/>
      <c r="IUY1" s="386" t="s">
        <v>131</v>
      </c>
      <c r="IUZ1" s="386"/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435"/>
      <c r="IVN1" s="435"/>
      <c r="IVO1" s="386" t="s">
        <v>131</v>
      </c>
      <c r="IVP1" s="386"/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435"/>
      <c r="IWD1" s="435"/>
      <c r="IWE1" s="386" t="s">
        <v>131</v>
      </c>
      <c r="IWF1" s="386"/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435"/>
      <c r="IWT1" s="435"/>
      <c r="IWU1" s="386" t="s">
        <v>131</v>
      </c>
      <c r="IWV1" s="386"/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435"/>
      <c r="IXJ1" s="435"/>
      <c r="IXK1" s="386" t="s">
        <v>131</v>
      </c>
      <c r="IXL1" s="386"/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435"/>
      <c r="IXZ1" s="435"/>
      <c r="IYA1" s="386" t="s">
        <v>131</v>
      </c>
      <c r="IYB1" s="386"/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435"/>
      <c r="IYP1" s="435"/>
      <c r="IYQ1" s="386" t="s">
        <v>131</v>
      </c>
      <c r="IYR1" s="386"/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435"/>
      <c r="IZF1" s="435"/>
      <c r="IZG1" s="386" t="s">
        <v>131</v>
      </c>
      <c r="IZH1" s="386"/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435"/>
      <c r="IZV1" s="435"/>
      <c r="IZW1" s="386" t="s">
        <v>131</v>
      </c>
      <c r="IZX1" s="386"/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435"/>
      <c r="JAL1" s="435"/>
      <c r="JAM1" s="386" t="s">
        <v>131</v>
      </c>
      <c r="JAN1" s="386"/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435"/>
      <c r="JBB1" s="435"/>
      <c r="JBC1" s="386" t="s">
        <v>131</v>
      </c>
      <c r="JBD1" s="386"/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435"/>
      <c r="JBR1" s="435"/>
      <c r="JBS1" s="386" t="s">
        <v>131</v>
      </c>
      <c r="JBT1" s="386"/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435"/>
      <c r="JCH1" s="435"/>
      <c r="JCI1" s="386" t="s">
        <v>131</v>
      </c>
      <c r="JCJ1" s="386"/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435"/>
      <c r="JCX1" s="435"/>
      <c r="JCY1" s="386" t="s">
        <v>131</v>
      </c>
      <c r="JCZ1" s="386"/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435"/>
      <c r="JDN1" s="435"/>
      <c r="JDO1" s="386" t="s">
        <v>131</v>
      </c>
      <c r="JDP1" s="386"/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435"/>
      <c r="JED1" s="435"/>
      <c r="JEE1" s="386" t="s">
        <v>131</v>
      </c>
      <c r="JEF1" s="386"/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435"/>
      <c r="JET1" s="435"/>
      <c r="JEU1" s="386" t="s">
        <v>131</v>
      </c>
      <c r="JEV1" s="386"/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435"/>
      <c r="JFJ1" s="435"/>
      <c r="JFK1" s="386" t="s">
        <v>131</v>
      </c>
      <c r="JFL1" s="386"/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435"/>
      <c r="JFZ1" s="435"/>
      <c r="JGA1" s="386" t="s">
        <v>131</v>
      </c>
      <c r="JGB1" s="386"/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435"/>
      <c r="JGP1" s="435"/>
      <c r="JGQ1" s="386" t="s">
        <v>131</v>
      </c>
      <c r="JGR1" s="386"/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435"/>
      <c r="JHF1" s="435"/>
      <c r="JHG1" s="386" t="s">
        <v>131</v>
      </c>
      <c r="JHH1" s="386"/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435"/>
      <c r="JHV1" s="435"/>
      <c r="JHW1" s="386" t="s">
        <v>131</v>
      </c>
      <c r="JHX1" s="386"/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435"/>
      <c r="JIL1" s="435"/>
      <c r="JIM1" s="386" t="s">
        <v>131</v>
      </c>
      <c r="JIN1" s="386"/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435"/>
      <c r="JJB1" s="435"/>
      <c r="JJC1" s="386" t="s">
        <v>131</v>
      </c>
      <c r="JJD1" s="386"/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435"/>
      <c r="JJR1" s="435"/>
      <c r="JJS1" s="386" t="s">
        <v>131</v>
      </c>
      <c r="JJT1" s="386"/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435"/>
      <c r="JKH1" s="435"/>
      <c r="JKI1" s="386" t="s">
        <v>131</v>
      </c>
      <c r="JKJ1" s="386"/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435"/>
      <c r="JKX1" s="435"/>
      <c r="JKY1" s="386" t="s">
        <v>131</v>
      </c>
      <c r="JKZ1" s="386"/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435"/>
      <c r="JLN1" s="435"/>
      <c r="JLO1" s="386" t="s">
        <v>131</v>
      </c>
      <c r="JLP1" s="386"/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435"/>
      <c r="JMD1" s="435"/>
      <c r="JME1" s="386" t="s">
        <v>131</v>
      </c>
      <c r="JMF1" s="386"/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435"/>
      <c r="JMT1" s="435"/>
      <c r="JMU1" s="386" t="s">
        <v>131</v>
      </c>
      <c r="JMV1" s="386"/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435"/>
      <c r="JNJ1" s="435"/>
      <c r="JNK1" s="386" t="s">
        <v>131</v>
      </c>
      <c r="JNL1" s="386"/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435"/>
      <c r="JNZ1" s="435"/>
      <c r="JOA1" s="386" t="s">
        <v>131</v>
      </c>
      <c r="JOB1" s="386"/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435"/>
      <c r="JOP1" s="435"/>
      <c r="JOQ1" s="386" t="s">
        <v>131</v>
      </c>
      <c r="JOR1" s="386"/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435"/>
      <c r="JPF1" s="435"/>
      <c r="JPG1" s="386" t="s">
        <v>131</v>
      </c>
      <c r="JPH1" s="386"/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435"/>
      <c r="JPV1" s="435"/>
      <c r="JPW1" s="386" t="s">
        <v>131</v>
      </c>
      <c r="JPX1" s="386"/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435"/>
      <c r="JQL1" s="435"/>
      <c r="JQM1" s="386" t="s">
        <v>131</v>
      </c>
      <c r="JQN1" s="386"/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435"/>
      <c r="JRB1" s="435"/>
      <c r="JRC1" s="386" t="s">
        <v>131</v>
      </c>
      <c r="JRD1" s="386"/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435"/>
      <c r="JRR1" s="435"/>
      <c r="JRS1" s="386" t="s">
        <v>131</v>
      </c>
      <c r="JRT1" s="386"/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435"/>
      <c r="JSH1" s="435"/>
      <c r="JSI1" s="386" t="s">
        <v>131</v>
      </c>
      <c r="JSJ1" s="386"/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435"/>
      <c r="JSX1" s="435"/>
      <c r="JSY1" s="386" t="s">
        <v>131</v>
      </c>
      <c r="JSZ1" s="386"/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435"/>
      <c r="JTN1" s="435"/>
      <c r="JTO1" s="386" t="s">
        <v>131</v>
      </c>
      <c r="JTP1" s="386"/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435"/>
      <c r="JUD1" s="435"/>
      <c r="JUE1" s="386" t="s">
        <v>131</v>
      </c>
      <c r="JUF1" s="386"/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435"/>
      <c r="JUT1" s="435"/>
      <c r="JUU1" s="386" t="s">
        <v>131</v>
      </c>
      <c r="JUV1" s="386"/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435"/>
      <c r="JVJ1" s="435"/>
      <c r="JVK1" s="386" t="s">
        <v>131</v>
      </c>
      <c r="JVL1" s="386"/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435"/>
      <c r="JVZ1" s="435"/>
      <c r="JWA1" s="386" t="s">
        <v>131</v>
      </c>
      <c r="JWB1" s="386"/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435"/>
      <c r="JWP1" s="435"/>
      <c r="JWQ1" s="386" t="s">
        <v>131</v>
      </c>
      <c r="JWR1" s="386"/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435"/>
      <c r="JXF1" s="435"/>
      <c r="JXG1" s="386" t="s">
        <v>131</v>
      </c>
      <c r="JXH1" s="386"/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435"/>
      <c r="JXV1" s="435"/>
      <c r="JXW1" s="386" t="s">
        <v>131</v>
      </c>
      <c r="JXX1" s="386"/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435"/>
      <c r="JYL1" s="435"/>
      <c r="JYM1" s="386" t="s">
        <v>131</v>
      </c>
      <c r="JYN1" s="386"/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435"/>
      <c r="JZB1" s="435"/>
      <c r="JZC1" s="386" t="s">
        <v>131</v>
      </c>
      <c r="JZD1" s="386"/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435"/>
      <c r="JZR1" s="435"/>
      <c r="JZS1" s="386" t="s">
        <v>131</v>
      </c>
      <c r="JZT1" s="386"/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435"/>
      <c r="KAH1" s="435"/>
      <c r="KAI1" s="386" t="s">
        <v>131</v>
      </c>
      <c r="KAJ1" s="386"/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435"/>
      <c r="KAX1" s="435"/>
      <c r="KAY1" s="386" t="s">
        <v>131</v>
      </c>
      <c r="KAZ1" s="386"/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435"/>
      <c r="KBN1" s="435"/>
      <c r="KBO1" s="386" t="s">
        <v>131</v>
      </c>
      <c r="KBP1" s="386"/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435"/>
      <c r="KCD1" s="435"/>
      <c r="KCE1" s="386" t="s">
        <v>131</v>
      </c>
      <c r="KCF1" s="386"/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435"/>
      <c r="KCT1" s="435"/>
      <c r="KCU1" s="386" t="s">
        <v>131</v>
      </c>
      <c r="KCV1" s="386"/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435"/>
      <c r="KDJ1" s="435"/>
      <c r="KDK1" s="386" t="s">
        <v>131</v>
      </c>
      <c r="KDL1" s="386"/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435"/>
      <c r="KDZ1" s="435"/>
      <c r="KEA1" s="386" t="s">
        <v>131</v>
      </c>
      <c r="KEB1" s="386"/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435"/>
      <c r="KEP1" s="435"/>
      <c r="KEQ1" s="386" t="s">
        <v>131</v>
      </c>
      <c r="KER1" s="386"/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435"/>
      <c r="KFF1" s="435"/>
      <c r="KFG1" s="386" t="s">
        <v>131</v>
      </c>
      <c r="KFH1" s="386"/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435"/>
      <c r="KFV1" s="435"/>
      <c r="KFW1" s="386" t="s">
        <v>131</v>
      </c>
      <c r="KFX1" s="386"/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435"/>
      <c r="KGL1" s="435"/>
      <c r="KGM1" s="386" t="s">
        <v>131</v>
      </c>
      <c r="KGN1" s="386"/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435"/>
      <c r="KHB1" s="435"/>
      <c r="KHC1" s="386" t="s">
        <v>131</v>
      </c>
      <c r="KHD1" s="386"/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435"/>
      <c r="KHR1" s="435"/>
      <c r="KHS1" s="386" t="s">
        <v>131</v>
      </c>
      <c r="KHT1" s="386"/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435"/>
      <c r="KIH1" s="435"/>
      <c r="KII1" s="386" t="s">
        <v>131</v>
      </c>
      <c r="KIJ1" s="386"/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435"/>
      <c r="KIX1" s="435"/>
      <c r="KIY1" s="386" t="s">
        <v>131</v>
      </c>
      <c r="KIZ1" s="386"/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435"/>
      <c r="KJN1" s="435"/>
      <c r="KJO1" s="386" t="s">
        <v>131</v>
      </c>
      <c r="KJP1" s="386"/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435"/>
      <c r="KKD1" s="435"/>
      <c r="KKE1" s="386" t="s">
        <v>131</v>
      </c>
      <c r="KKF1" s="386"/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435"/>
      <c r="KKT1" s="435"/>
      <c r="KKU1" s="386" t="s">
        <v>131</v>
      </c>
      <c r="KKV1" s="386"/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435"/>
      <c r="KLJ1" s="435"/>
      <c r="KLK1" s="386" t="s">
        <v>131</v>
      </c>
      <c r="KLL1" s="386"/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435"/>
      <c r="KLZ1" s="435"/>
      <c r="KMA1" s="386" t="s">
        <v>131</v>
      </c>
      <c r="KMB1" s="386"/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435"/>
      <c r="KMP1" s="435"/>
      <c r="KMQ1" s="386" t="s">
        <v>131</v>
      </c>
      <c r="KMR1" s="386"/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435"/>
      <c r="KNF1" s="435"/>
      <c r="KNG1" s="386" t="s">
        <v>131</v>
      </c>
      <c r="KNH1" s="386"/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435"/>
      <c r="KNV1" s="435"/>
      <c r="KNW1" s="386" t="s">
        <v>131</v>
      </c>
      <c r="KNX1" s="386"/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435"/>
      <c r="KOL1" s="435"/>
      <c r="KOM1" s="386" t="s">
        <v>131</v>
      </c>
      <c r="KON1" s="386"/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435"/>
      <c r="KPB1" s="435"/>
      <c r="KPC1" s="386" t="s">
        <v>131</v>
      </c>
      <c r="KPD1" s="386"/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435"/>
      <c r="KPR1" s="435"/>
      <c r="KPS1" s="386" t="s">
        <v>131</v>
      </c>
      <c r="KPT1" s="386"/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435"/>
      <c r="KQH1" s="435"/>
      <c r="KQI1" s="386" t="s">
        <v>131</v>
      </c>
      <c r="KQJ1" s="386"/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435"/>
      <c r="KQX1" s="435"/>
      <c r="KQY1" s="386" t="s">
        <v>131</v>
      </c>
      <c r="KQZ1" s="386"/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435"/>
      <c r="KRN1" s="435"/>
      <c r="KRO1" s="386" t="s">
        <v>131</v>
      </c>
      <c r="KRP1" s="386"/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435"/>
      <c r="KSD1" s="435"/>
      <c r="KSE1" s="386" t="s">
        <v>131</v>
      </c>
      <c r="KSF1" s="386"/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435"/>
      <c r="KST1" s="435"/>
      <c r="KSU1" s="386" t="s">
        <v>131</v>
      </c>
      <c r="KSV1" s="386"/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435"/>
      <c r="KTJ1" s="435"/>
      <c r="KTK1" s="386" t="s">
        <v>131</v>
      </c>
      <c r="KTL1" s="386"/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435"/>
      <c r="KTZ1" s="435"/>
      <c r="KUA1" s="386" t="s">
        <v>131</v>
      </c>
      <c r="KUB1" s="386"/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435"/>
      <c r="KUP1" s="435"/>
      <c r="KUQ1" s="386" t="s">
        <v>131</v>
      </c>
      <c r="KUR1" s="386"/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435"/>
      <c r="KVF1" s="435"/>
      <c r="KVG1" s="386" t="s">
        <v>131</v>
      </c>
      <c r="KVH1" s="386"/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435"/>
      <c r="KVV1" s="435"/>
      <c r="KVW1" s="386" t="s">
        <v>131</v>
      </c>
      <c r="KVX1" s="386"/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435"/>
      <c r="KWL1" s="435"/>
      <c r="KWM1" s="386" t="s">
        <v>131</v>
      </c>
      <c r="KWN1" s="386"/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435"/>
      <c r="KXB1" s="435"/>
      <c r="KXC1" s="386" t="s">
        <v>131</v>
      </c>
      <c r="KXD1" s="386"/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435"/>
      <c r="KXR1" s="435"/>
      <c r="KXS1" s="386" t="s">
        <v>131</v>
      </c>
      <c r="KXT1" s="386"/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435"/>
      <c r="KYH1" s="435"/>
      <c r="KYI1" s="386" t="s">
        <v>131</v>
      </c>
      <c r="KYJ1" s="386"/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435"/>
      <c r="KYX1" s="435"/>
      <c r="KYY1" s="386" t="s">
        <v>131</v>
      </c>
      <c r="KYZ1" s="386"/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435"/>
      <c r="KZN1" s="435"/>
      <c r="KZO1" s="386" t="s">
        <v>131</v>
      </c>
      <c r="KZP1" s="386"/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435"/>
      <c r="LAD1" s="435"/>
      <c r="LAE1" s="386" t="s">
        <v>131</v>
      </c>
      <c r="LAF1" s="386"/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435"/>
      <c r="LAT1" s="435"/>
      <c r="LAU1" s="386" t="s">
        <v>131</v>
      </c>
      <c r="LAV1" s="386"/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435"/>
      <c r="LBJ1" s="435"/>
      <c r="LBK1" s="386" t="s">
        <v>131</v>
      </c>
      <c r="LBL1" s="386"/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435"/>
      <c r="LBZ1" s="435"/>
      <c r="LCA1" s="386" t="s">
        <v>131</v>
      </c>
      <c r="LCB1" s="386"/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435"/>
      <c r="LCP1" s="435"/>
      <c r="LCQ1" s="386" t="s">
        <v>131</v>
      </c>
      <c r="LCR1" s="386"/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435"/>
      <c r="LDF1" s="435"/>
      <c r="LDG1" s="386" t="s">
        <v>131</v>
      </c>
      <c r="LDH1" s="386"/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435"/>
      <c r="LDV1" s="435"/>
      <c r="LDW1" s="386" t="s">
        <v>131</v>
      </c>
      <c r="LDX1" s="386"/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435"/>
      <c r="LEL1" s="435"/>
      <c r="LEM1" s="386" t="s">
        <v>131</v>
      </c>
      <c r="LEN1" s="386"/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435"/>
      <c r="LFB1" s="435"/>
      <c r="LFC1" s="386" t="s">
        <v>131</v>
      </c>
      <c r="LFD1" s="386"/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435"/>
      <c r="LFR1" s="435"/>
      <c r="LFS1" s="386" t="s">
        <v>131</v>
      </c>
      <c r="LFT1" s="386"/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435"/>
      <c r="LGH1" s="435"/>
      <c r="LGI1" s="386" t="s">
        <v>131</v>
      </c>
      <c r="LGJ1" s="386"/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435"/>
      <c r="LGX1" s="435"/>
      <c r="LGY1" s="386" t="s">
        <v>131</v>
      </c>
      <c r="LGZ1" s="386"/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435"/>
      <c r="LHN1" s="435"/>
      <c r="LHO1" s="386" t="s">
        <v>131</v>
      </c>
      <c r="LHP1" s="386"/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435"/>
      <c r="LID1" s="435"/>
      <c r="LIE1" s="386" t="s">
        <v>131</v>
      </c>
      <c r="LIF1" s="386"/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435"/>
      <c r="LIT1" s="435"/>
      <c r="LIU1" s="386" t="s">
        <v>131</v>
      </c>
      <c r="LIV1" s="386"/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435"/>
      <c r="LJJ1" s="435"/>
      <c r="LJK1" s="386" t="s">
        <v>131</v>
      </c>
      <c r="LJL1" s="386"/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435"/>
      <c r="LJZ1" s="435"/>
      <c r="LKA1" s="386" t="s">
        <v>131</v>
      </c>
      <c r="LKB1" s="386"/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435"/>
      <c r="LKP1" s="435"/>
      <c r="LKQ1" s="386" t="s">
        <v>131</v>
      </c>
      <c r="LKR1" s="386"/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435"/>
      <c r="LLF1" s="435"/>
      <c r="LLG1" s="386" t="s">
        <v>131</v>
      </c>
      <c r="LLH1" s="386"/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435"/>
      <c r="LLV1" s="435"/>
      <c r="LLW1" s="386" t="s">
        <v>131</v>
      </c>
      <c r="LLX1" s="386"/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435"/>
      <c r="LML1" s="435"/>
      <c r="LMM1" s="386" t="s">
        <v>131</v>
      </c>
      <c r="LMN1" s="386"/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435"/>
      <c r="LNB1" s="435"/>
      <c r="LNC1" s="386" t="s">
        <v>131</v>
      </c>
      <c r="LND1" s="386"/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435"/>
      <c r="LNR1" s="435"/>
      <c r="LNS1" s="386" t="s">
        <v>131</v>
      </c>
      <c r="LNT1" s="386"/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435"/>
      <c r="LOH1" s="435"/>
      <c r="LOI1" s="386" t="s">
        <v>131</v>
      </c>
      <c r="LOJ1" s="386"/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435"/>
      <c r="LOX1" s="435"/>
      <c r="LOY1" s="386" t="s">
        <v>131</v>
      </c>
      <c r="LOZ1" s="386"/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435"/>
      <c r="LPN1" s="435"/>
      <c r="LPO1" s="386" t="s">
        <v>131</v>
      </c>
      <c r="LPP1" s="386"/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435"/>
      <c r="LQD1" s="435"/>
      <c r="LQE1" s="386" t="s">
        <v>131</v>
      </c>
      <c r="LQF1" s="386"/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435"/>
      <c r="LQT1" s="435"/>
      <c r="LQU1" s="386" t="s">
        <v>131</v>
      </c>
      <c r="LQV1" s="386"/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435"/>
      <c r="LRJ1" s="435"/>
      <c r="LRK1" s="386" t="s">
        <v>131</v>
      </c>
      <c r="LRL1" s="386"/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435"/>
      <c r="LRZ1" s="435"/>
      <c r="LSA1" s="386" t="s">
        <v>131</v>
      </c>
      <c r="LSB1" s="386"/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435"/>
      <c r="LSP1" s="435"/>
      <c r="LSQ1" s="386" t="s">
        <v>131</v>
      </c>
      <c r="LSR1" s="386"/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435"/>
      <c r="LTF1" s="435"/>
      <c r="LTG1" s="386" t="s">
        <v>131</v>
      </c>
      <c r="LTH1" s="386"/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435"/>
      <c r="LTV1" s="435"/>
      <c r="LTW1" s="386" t="s">
        <v>131</v>
      </c>
      <c r="LTX1" s="386"/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435"/>
      <c r="LUL1" s="435"/>
      <c r="LUM1" s="386" t="s">
        <v>131</v>
      </c>
      <c r="LUN1" s="386"/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435"/>
      <c r="LVB1" s="435"/>
      <c r="LVC1" s="386" t="s">
        <v>131</v>
      </c>
      <c r="LVD1" s="386"/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435"/>
      <c r="LVR1" s="435"/>
      <c r="LVS1" s="386" t="s">
        <v>131</v>
      </c>
      <c r="LVT1" s="386"/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435"/>
      <c r="LWH1" s="435"/>
      <c r="LWI1" s="386" t="s">
        <v>131</v>
      </c>
      <c r="LWJ1" s="386"/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435"/>
      <c r="LWX1" s="435"/>
      <c r="LWY1" s="386" t="s">
        <v>131</v>
      </c>
      <c r="LWZ1" s="386"/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435"/>
      <c r="LXN1" s="435"/>
      <c r="LXO1" s="386" t="s">
        <v>131</v>
      </c>
      <c r="LXP1" s="386"/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435"/>
      <c r="LYD1" s="435"/>
      <c r="LYE1" s="386" t="s">
        <v>131</v>
      </c>
      <c r="LYF1" s="386"/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435"/>
      <c r="LYT1" s="435"/>
      <c r="LYU1" s="386" t="s">
        <v>131</v>
      </c>
      <c r="LYV1" s="386"/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435"/>
      <c r="LZJ1" s="435"/>
      <c r="LZK1" s="386" t="s">
        <v>131</v>
      </c>
      <c r="LZL1" s="386"/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435"/>
      <c r="LZZ1" s="435"/>
      <c r="MAA1" s="386" t="s">
        <v>131</v>
      </c>
      <c r="MAB1" s="386"/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435"/>
      <c r="MAP1" s="435"/>
      <c r="MAQ1" s="386" t="s">
        <v>131</v>
      </c>
      <c r="MAR1" s="386"/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435"/>
      <c r="MBF1" s="435"/>
      <c r="MBG1" s="386" t="s">
        <v>131</v>
      </c>
      <c r="MBH1" s="386"/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435"/>
      <c r="MBV1" s="435"/>
      <c r="MBW1" s="386" t="s">
        <v>131</v>
      </c>
      <c r="MBX1" s="386"/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435"/>
      <c r="MCL1" s="435"/>
      <c r="MCM1" s="386" t="s">
        <v>131</v>
      </c>
      <c r="MCN1" s="386"/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435"/>
      <c r="MDB1" s="435"/>
      <c r="MDC1" s="386" t="s">
        <v>131</v>
      </c>
      <c r="MDD1" s="386"/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435"/>
      <c r="MDR1" s="435"/>
      <c r="MDS1" s="386" t="s">
        <v>131</v>
      </c>
      <c r="MDT1" s="386"/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435"/>
      <c r="MEH1" s="435"/>
      <c r="MEI1" s="386" t="s">
        <v>131</v>
      </c>
      <c r="MEJ1" s="386"/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435"/>
      <c r="MEX1" s="435"/>
      <c r="MEY1" s="386" t="s">
        <v>131</v>
      </c>
      <c r="MEZ1" s="386"/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435"/>
      <c r="MFN1" s="435"/>
      <c r="MFO1" s="386" t="s">
        <v>131</v>
      </c>
      <c r="MFP1" s="386"/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435"/>
      <c r="MGD1" s="435"/>
      <c r="MGE1" s="386" t="s">
        <v>131</v>
      </c>
      <c r="MGF1" s="386"/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435"/>
      <c r="MGT1" s="435"/>
      <c r="MGU1" s="386" t="s">
        <v>131</v>
      </c>
      <c r="MGV1" s="386"/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435"/>
      <c r="MHJ1" s="435"/>
      <c r="MHK1" s="386" t="s">
        <v>131</v>
      </c>
      <c r="MHL1" s="386"/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435"/>
      <c r="MHZ1" s="435"/>
      <c r="MIA1" s="386" t="s">
        <v>131</v>
      </c>
      <c r="MIB1" s="386"/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435"/>
      <c r="MIP1" s="435"/>
      <c r="MIQ1" s="386" t="s">
        <v>131</v>
      </c>
      <c r="MIR1" s="386"/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435"/>
      <c r="MJF1" s="435"/>
      <c r="MJG1" s="386" t="s">
        <v>131</v>
      </c>
      <c r="MJH1" s="386"/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435"/>
      <c r="MJV1" s="435"/>
      <c r="MJW1" s="386" t="s">
        <v>131</v>
      </c>
      <c r="MJX1" s="386"/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435"/>
      <c r="MKL1" s="435"/>
      <c r="MKM1" s="386" t="s">
        <v>131</v>
      </c>
      <c r="MKN1" s="386"/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435"/>
      <c r="MLB1" s="435"/>
      <c r="MLC1" s="386" t="s">
        <v>131</v>
      </c>
      <c r="MLD1" s="386"/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435"/>
      <c r="MLR1" s="435"/>
      <c r="MLS1" s="386" t="s">
        <v>131</v>
      </c>
      <c r="MLT1" s="386"/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435"/>
      <c r="MMH1" s="435"/>
      <c r="MMI1" s="386" t="s">
        <v>131</v>
      </c>
      <c r="MMJ1" s="386"/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435"/>
      <c r="MMX1" s="435"/>
      <c r="MMY1" s="386" t="s">
        <v>131</v>
      </c>
      <c r="MMZ1" s="386"/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435"/>
      <c r="MNN1" s="435"/>
      <c r="MNO1" s="386" t="s">
        <v>131</v>
      </c>
      <c r="MNP1" s="386"/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435"/>
      <c r="MOD1" s="435"/>
      <c r="MOE1" s="386" t="s">
        <v>131</v>
      </c>
      <c r="MOF1" s="386"/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435"/>
      <c r="MOT1" s="435"/>
      <c r="MOU1" s="386" t="s">
        <v>131</v>
      </c>
      <c r="MOV1" s="386"/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435"/>
      <c r="MPJ1" s="435"/>
      <c r="MPK1" s="386" t="s">
        <v>131</v>
      </c>
      <c r="MPL1" s="386"/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435"/>
      <c r="MPZ1" s="435"/>
      <c r="MQA1" s="386" t="s">
        <v>131</v>
      </c>
      <c r="MQB1" s="386"/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435"/>
      <c r="MQP1" s="435"/>
      <c r="MQQ1" s="386" t="s">
        <v>131</v>
      </c>
      <c r="MQR1" s="386"/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435"/>
      <c r="MRF1" s="435"/>
      <c r="MRG1" s="386" t="s">
        <v>131</v>
      </c>
      <c r="MRH1" s="386"/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435"/>
      <c r="MRV1" s="435"/>
      <c r="MRW1" s="386" t="s">
        <v>131</v>
      </c>
      <c r="MRX1" s="386"/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435"/>
      <c r="MSL1" s="435"/>
      <c r="MSM1" s="386" t="s">
        <v>131</v>
      </c>
      <c r="MSN1" s="386"/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435"/>
      <c r="MTB1" s="435"/>
      <c r="MTC1" s="386" t="s">
        <v>131</v>
      </c>
      <c r="MTD1" s="386"/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435"/>
      <c r="MTR1" s="435"/>
      <c r="MTS1" s="386" t="s">
        <v>131</v>
      </c>
      <c r="MTT1" s="386"/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435"/>
      <c r="MUH1" s="435"/>
      <c r="MUI1" s="386" t="s">
        <v>131</v>
      </c>
      <c r="MUJ1" s="386"/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435"/>
      <c r="MUX1" s="435"/>
      <c r="MUY1" s="386" t="s">
        <v>131</v>
      </c>
      <c r="MUZ1" s="386"/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435"/>
      <c r="MVN1" s="435"/>
      <c r="MVO1" s="386" t="s">
        <v>131</v>
      </c>
      <c r="MVP1" s="386"/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435"/>
      <c r="MWD1" s="435"/>
      <c r="MWE1" s="386" t="s">
        <v>131</v>
      </c>
      <c r="MWF1" s="386"/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435"/>
      <c r="MWT1" s="435"/>
      <c r="MWU1" s="386" t="s">
        <v>131</v>
      </c>
      <c r="MWV1" s="386"/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435"/>
      <c r="MXJ1" s="435"/>
      <c r="MXK1" s="386" t="s">
        <v>131</v>
      </c>
      <c r="MXL1" s="386"/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435"/>
      <c r="MXZ1" s="435"/>
      <c r="MYA1" s="386" t="s">
        <v>131</v>
      </c>
      <c r="MYB1" s="386"/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435"/>
      <c r="MYP1" s="435"/>
      <c r="MYQ1" s="386" t="s">
        <v>131</v>
      </c>
      <c r="MYR1" s="386"/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435"/>
      <c r="MZF1" s="435"/>
      <c r="MZG1" s="386" t="s">
        <v>131</v>
      </c>
      <c r="MZH1" s="386"/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435"/>
      <c r="MZV1" s="435"/>
      <c r="MZW1" s="386" t="s">
        <v>131</v>
      </c>
      <c r="MZX1" s="386"/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435"/>
      <c r="NAL1" s="435"/>
      <c r="NAM1" s="386" t="s">
        <v>131</v>
      </c>
      <c r="NAN1" s="386"/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435"/>
      <c r="NBB1" s="435"/>
      <c r="NBC1" s="386" t="s">
        <v>131</v>
      </c>
      <c r="NBD1" s="386"/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435"/>
      <c r="NBR1" s="435"/>
      <c r="NBS1" s="386" t="s">
        <v>131</v>
      </c>
      <c r="NBT1" s="386"/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435"/>
      <c r="NCH1" s="435"/>
      <c r="NCI1" s="386" t="s">
        <v>131</v>
      </c>
      <c r="NCJ1" s="386"/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435"/>
      <c r="NCX1" s="435"/>
      <c r="NCY1" s="386" t="s">
        <v>131</v>
      </c>
      <c r="NCZ1" s="386"/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435"/>
      <c r="NDN1" s="435"/>
      <c r="NDO1" s="386" t="s">
        <v>131</v>
      </c>
      <c r="NDP1" s="386"/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435"/>
      <c r="NED1" s="435"/>
      <c r="NEE1" s="386" t="s">
        <v>131</v>
      </c>
      <c r="NEF1" s="386"/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435"/>
      <c r="NET1" s="435"/>
      <c r="NEU1" s="386" t="s">
        <v>131</v>
      </c>
      <c r="NEV1" s="386"/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435"/>
      <c r="NFJ1" s="435"/>
      <c r="NFK1" s="386" t="s">
        <v>131</v>
      </c>
      <c r="NFL1" s="386"/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435"/>
      <c r="NFZ1" s="435"/>
      <c r="NGA1" s="386" t="s">
        <v>131</v>
      </c>
      <c r="NGB1" s="386"/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435"/>
      <c r="NGP1" s="435"/>
      <c r="NGQ1" s="386" t="s">
        <v>131</v>
      </c>
      <c r="NGR1" s="386"/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435"/>
      <c r="NHF1" s="435"/>
      <c r="NHG1" s="386" t="s">
        <v>131</v>
      </c>
      <c r="NHH1" s="386"/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435"/>
      <c r="NHV1" s="435"/>
      <c r="NHW1" s="386" t="s">
        <v>131</v>
      </c>
      <c r="NHX1" s="386"/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435"/>
      <c r="NIL1" s="435"/>
      <c r="NIM1" s="386" t="s">
        <v>131</v>
      </c>
      <c r="NIN1" s="386"/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435"/>
      <c r="NJB1" s="435"/>
      <c r="NJC1" s="386" t="s">
        <v>131</v>
      </c>
      <c r="NJD1" s="386"/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435"/>
      <c r="NJR1" s="435"/>
      <c r="NJS1" s="386" t="s">
        <v>131</v>
      </c>
      <c r="NJT1" s="386"/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435"/>
      <c r="NKH1" s="435"/>
      <c r="NKI1" s="386" t="s">
        <v>131</v>
      </c>
      <c r="NKJ1" s="386"/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435"/>
      <c r="NKX1" s="435"/>
      <c r="NKY1" s="386" t="s">
        <v>131</v>
      </c>
      <c r="NKZ1" s="386"/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435"/>
      <c r="NLN1" s="435"/>
      <c r="NLO1" s="386" t="s">
        <v>131</v>
      </c>
      <c r="NLP1" s="386"/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435"/>
      <c r="NMD1" s="435"/>
      <c r="NME1" s="386" t="s">
        <v>131</v>
      </c>
      <c r="NMF1" s="386"/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435"/>
      <c r="NMT1" s="435"/>
      <c r="NMU1" s="386" t="s">
        <v>131</v>
      </c>
      <c r="NMV1" s="386"/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435"/>
      <c r="NNJ1" s="435"/>
      <c r="NNK1" s="386" t="s">
        <v>131</v>
      </c>
      <c r="NNL1" s="386"/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435"/>
      <c r="NNZ1" s="435"/>
      <c r="NOA1" s="386" t="s">
        <v>131</v>
      </c>
      <c r="NOB1" s="386"/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435"/>
      <c r="NOP1" s="435"/>
      <c r="NOQ1" s="386" t="s">
        <v>131</v>
      </c>
      <c r="NOR1" s="386"/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435"/>
      <c r="NPF1" s="435"/>
      <c r="NPG1" s="386" t="s">
        <v>131</v>
      </c>
      <c r="NPH1" s="386"/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435"/>
      <c r="NPV1" s="435"/>
      <c r="NPW1" s="386" t="s">
        <v>131</v>
      </c>
      <c r="NPX1" s="386"/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435"/>
      <c r="NQL1" s="435"/>
      <c r="NQM1" s="386" t="s">
        <v>131</v>
      </c>
      <c r="NQN1" s="386"/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435"/>
      <c r="NRB1" s="435"/>
      <c r="NRC1" s="386" t="s">
        <v>131</v>
      </c>
      <c r="NRD1" s="386"/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435"/>
      <c r="NRR1" s="435"/>
      <c r="NRS1" s="386" t="s">
        <v>131</v>
      </c>
      <c r="NRT1" s="386"/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435"/>
      <c r="NSH1" s="435"/>
      <c r="NSI1" s="386" t="s">
        <v>131</v>
      </c>
      <c r="NSJ1" s="386"/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435"/>
      <c r="NSX1" s="435"/>
      <c r="NSY1" s="386" t="s">
        <v>131</v>
      </c>
      <c r="NSZ1" s="386"/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435"/>
      <c r="NTN1" s="435"/>
      <c r="NTO1" s="386" t="s">
        <v>131</v>
      </c>
      <c r="NTP1" s="386"/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435"/>
      <c r="NUD1" s="435"/>
      <c r="NUE1" s="386" t="s">
        <v>131</v>
      </c>
      <c r="NUF1" s="386"/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435"/>
      <c r="NUT1" s="435"/>
      <c r="NUU1" s="386" t="s">
        <v>131</v>
      </c>
      <c r="NUV1" s="386"/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435"/>
      <c r="NVJ1" s="435"/>
      <c r="NVK1" s="386" t="s">
        <v>131</v>
      </c>
      <c r="NVL1" s="386"/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435"/>
      <c r="NVZ1" s="435"/>
      <c r="NWA1" s="386" t="s">
        <v>131</v>
      </c>
      <c r="NWB1" s="386"/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435"/>
      <c r="NWP1" s="435"/>
      <c r="NWQ1" s="386" t="s">
        <v>131</v>
      </c>
      <c r="NWR1" s="386"/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435"/>
      <c r="NXF1" s="435"/>
      <c r="NXG1" s="386" t="s">
        <v>131</v>
      </c>
      <c r="NXH1" s="386"/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435"/>
      <c r="NXV1" s="435"/>
      <c r="NXW1" s="386" t="s">
        <v>131</v>
      </c>
      <c r="NXX1" s="386"/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435"/>
      <c r="NYL1" s="435"/>
      <c r="NYM1" s="386" t="s">
        <v>131</v>
      </c>
      <c r="NYN1" s="386"/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435"/>
      <c r="NZB1" s="435"/>
      <c r="NZC1" s="386" t="s">
        <v>131</v>
      </c>
      <c r="NZD1" s="386"/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435"/>
      <c r="NZR1" s="435"/>
      <c r="NZS1" s="386" t="s">
        <v>131</v>
      </c>
      <c r="NZT1" s="386"/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435"/>
      <c r="OAH1" s="435"/>
      <c r="OAI1" s="386" t="s">
        <v>131</v>
      </c>
      <c r="OAJ1" s="386"/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435"/>
      <c r="OAX1" s="435"/>
      <c r="OAY1" s="386" t="s">
        <v>131</v>
      </c>
      <c r="OAZ1" s="386"/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435"/>
      <c r="OBN1" s="435"/>
      <c r="OBO1" s="386" t="s">
        <v>131</v>
      </c>
      <c r="OBP1" s="386"/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435"/>
      <c r="OCD1" s="435"/>
      <c r="OCE1" s="386" t="s">
        <v>131</v>
      </c>
      <c r="OCF1" s="386"/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435"/>
      <c r="OCT1" s="435"/>
      <c r="OCU1" s="386" t="s">
        <v>131</v>
      </c>
      <c r="OCV1" s="386"/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435"/>
      <c r="ODJ1" s="435"/>
      <c r="ODK1" s="386" t="s">
        <v>131</v>
      </c>
      <c r="ODL1" s="386"/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435"/>
      <c r="ODZ1" s="435"/>
      <c r="OEA1" s="386" t="s">
        <v>131</v>
      </c>
      <c r="OEB1" s="386"/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435"/>
      <c r="OEP1" s="435"/>
      <c r="OEQ1" s="386" t="s">
        <v>131</v>
      </c>
      <c r="OER1" s="386"/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435"/>
      <c r="OFF1" s="435"/>
      <c r="OFG1" s="386" t="s">
        <v>131</v>
      </c>
      <c r="OFH1" s="386"/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435"/>
      <c r="OFV1" s="435"/>
      <c r="OFW1" s="386" t="s">
        <v>131</v>
      </c>
      <c r="OFX1" s="386"/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435"/>
      <c r="OGL1" s="435"/>
      <c r="OGM1" s="386" t="s">
        <v>131</v>
      </c>
      <c r="OGN1" s="386"/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435"/>
      <c r="OHB1" s="435"/>
      <c r="OHC1" s="386" t="s">
        <v>131</v>
      </c>
      <c r="OHD1" s="386"/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435"/>
      <c r="OHR1" s="435"/>
      <c r="OHS1" s="386" t="s">
        <v>131</v>
      </c>
      <c r="OHT1" s="386"/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435"/>
      <c r="OIH1" s="435"/>
      <c r="OII1" s="386" t="s">
        <v>131</v>
      </c>
      <c r="OIJ1" s="386"/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435"/>
      <c r="OIX1" s="435"/>
      <c r="OIY1" s="386" t="s">
        <v>131</v>
      </c>
      <c r="OIZ1" s="386"/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435"/>
      <c r="OJN1" s="435"/>
      <c r="OJO1" s="386" t="s">
        <v>131</v>
      </c>
      <c r="OJP1" s="386"/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435"/>
      <c r="OKD1" s="435"/>
      <c r="OKE1" s="386" t="s">
        <v>131</v>
      </c>
      <c r="OKF1" s="386"/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435"/>
      <c r="OKT1" s="435"/>
      <c r="OKU1" s="386" t="s">
        <v>131</v>
      </c>
      <c r="OKV1" s="386"/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435"/>
      <c r="OLJ1" s="435"/>
      <c r="OLK1" s="386" t="s">
        <v>131</v>
      </c>
      <c r="OLL1" s="386"/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435"/>
      <c r="OLZ1" s="435"/>
      <c r="OMA1" s="386" t="s">
        <v>131</v>
      </c>
      <c r="OMB1" s="386"/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435"/>
      <c r="OMP1" s="435"/>
      <c r="OMQ1" s="386" t="s">
        <v>131</v>
      </c>
      <c r="OMR1" s="386"/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435"/>
      <c r="ONF1" s="435"/>
      <c r="ONG1" s="386" t="s">
        <v>131</v>
      </c>
      <c r="ONH1" s="386"/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435"/>
      <c r="ONV1" s="435"/>
      <c r="ONW1" s="386" t="s">
        <v>131</v>
      </c>
      <c r="ONX1" s="386"/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435"/>
      <c r="OOL1" s="435"/>
      <c r="OOM1" s="386" t="s">
        <v>131</v>
      </c>
      <c r="OON1" s="386"/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435"/>
      <c r="OPB1" s="435"/>
      <c r="OPC1" s="386" t="s">
        <v>131</v>
      </c>
      <c r="OPD1" s="386"/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435"/>
      <c r="OPR1" s="435"/>
      <c r="OPS1" s="386" t="s">
        <v>131</v>
      </c>
      <c r="OPT1" s="386"/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435"/>
      <c r="OQH1" s="435"/>
      <c r="OQI1" s="386" t="s">
        <v>131</v>
      </c>
      <c r="OQJ1" s="386"/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435"/>
      <c r="OQX1" s="435"/>
      <c r="OQY1" s="386" t="s">
        <v>131</v>
      </c>
      <c r="OQZ1" s="386"/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435"/>
      <c r="ORN1" s="435"/>
      <c r="ORO1" s="386" t="s">
        <v>131</v>
      </c>
      <c r="ORP1" s="386"/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435"/>
      <c r="OSD1" s="435"/>
      <c r="OSE1" s="386" t="s">
        <v>131</v>
      </c>
      <c r="OSF1" s="386"/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435"/>
      <c r="OST1" s="435"/>
      <c r="OSU1" s="386" t="s">
        <v>131</v>
      </c>
      <c r="OSV1" s="386"/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435"/>
      <c r="OTJ1" s="435"/>
      <c r="OTK1" s="386" t="s">
        <v>131</v>
      </c>
      <c r="OTL1" s="386"/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435"/>
      <c r="OTZ1" s="435"/>
      <c r="OUA1" s="386" t="s">
        <v>131</v>
      </c>
      <c r="OUB1" s="386"/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435"/>
      <c r="OUP1" s="435"/>
      <c r="OUQ1" s="386" t="s">
        <v>131</v>
      </c>
      <c r="OUR1" s="386"/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435"/>
      <c r="OVF1" s="435"/>
      <c r="OVG1" s="386" t="s">
        <v>131</v>
      </c>
      <c r="OVH1" s="386"/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435"/>
      <c r="OVV1" s="435"/>
      <c r="OVW1" s="386" t="s">
        <v>131</v>
      </c>
      <c r="OVX1" s="386"/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435"/>
      <c r="OWL1" s="435"/>
      <c r="OWM1" s="386" t="s">
        <v>131</v>
      </c>
      <c r="OWN1" s="386"/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435"/>
      <c r="OXB1" s="435"/>
      <c r="OXC1" s="386" t="s">
        <v>131</v>
      </c>
      <c r="OXD1" s="386"/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435"/>
      <c r="OXR1" s="435"/>
      <c r="OXS1" s="386" t="s">
        <v>131</v>
      </c>
      <c r="OXT1" s="386"/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435"/>
      <c r="OYH1" s="435"/>
      <c r="OYI1" s="386" t="s">
        <v>131</v>
      </c>
      <c r="OYJ1" s="386"/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435"/>
      <c r="OYX1" s="435"/>
      <c r="OYY1" s="386" t="s">
        <v>131</v>
      </c>
      <c r="OYZ1" s="386"/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435"/>
      <c r="OZN1" s="435"/>
      <c r="OZO1" s="386" t="s">
        <v>131</v>
      </c>
      <c r="OZP1" s="386"/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435"/>
      <c r="PAD1" s="435"/>
      <c r="PAE1" s="386" t="s">
        <v>131</v>
      </c>
      <c r="PAF1" s="386"/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435"/>
      <c r="PAT1" s="435"/>
      <c r="PAU1" s="386" t="s">
        <v>131</v>
      </c>
      <c r="PAV1" s="386"/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435"/>
      <c r="PBJ1" s="435"/>
      <c r="PBK1" s="386" t="s">
        <v>131</v>
      </c>
      <c r="PBL1" s="386"/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435"/>
      <c r="PBZ1" s="435"/>
      <c r="PCA1" s="386" t="s">
        <v>131</v>
      </c>
      <c r="PCB1" s="386"/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435"/>
      <c r="PCP1" s="435"/>
      <c r="PCQ1" s="386" t="s">
        <v>131</v>
      </c>
      <c r="PCR1" s="386"/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435"/>
      <c r="PDF1" s="435"/>
      <c r="PDG1" s="386" t="s">
        <v>131</v>
      </c>
      <c r="PDH1" s="386"/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435"/>
      <c r="PDV1" s="435"/>
      <c r="PDW1" s="386" t="s">
        <v>131</v>
      </c>
      <c r="PDX1" s="386"/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435"/>
      <c r="PEL1" s="435"/>
      <c r="PEM1" s="386" t="s">
        <v>131</v>
      </c>
      <c r="PEN1" s="386"/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435"/>
      <c r="PFB1" s="435"/>
      <c r="PFC1" s="386" t="s">
        <v>131</v>
      </c>
      <c r="PFD1" s="386"/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435"/>
      <c r="PFR1" s="435"/>
      <c r="PFS1" s="386" t="s">
        <v>131</v>
      </c>
      <c r="PFT1" s="386"/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435"/>
      <c r="PGH1" s="435"/>
      <c r="PGI1" s="386" t="s">
        <v>131</v>
      </c>
      <c r="PGJ1" s="386"/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435"/>
      <c r="PGX1" s="435"/>
      <c r="PGY1" s="386" t="s">
        <v>131</v>
      </c>
      <c r="PGZ1" s="386"/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435"/>
      <c r="PHN1" s="435"/>
      <c r="PHO1" s="386" t="s">
        <v>131</v>
      </c>
      <c r="PHP1" s="386"/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435"/>
      <c r="PID1" s="435"/>
      <c r="PIE1" s="386" t="s">
        <v>131</v>
      </c>
      <c r="PIF1" s="386"/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435"/>
      <c r="PIT1" s="435"/>
      <c r="PIU1" s="386" t="s">
        <v>131</v>
      </c>
      <c r="PIV1" s="386"/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435"/>
      <c r="PJJ1" s="435"/>
      <c r="PJK1" s="386" t="s">
        <v>131</v>
      </c>
      <c r="PJL1" s="386"/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435"/>
      <c r="PJZ1" s="435"/>
      <c r="PKA1" s="386" t="s">
        <v>131</v>
      </c>
      <c r="PKB1" s="386"/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435"/>
      <c r="PKP1" s="435"/>
      <c r="PKQ1" s="386" t="s">
        <v>131</v>
      </c>
      <c r="PKR1" s="386"/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435"/>
      <c r="PLF1" s="435"/>
      <c r="PLG1" s="386" t="s">
        <v>131</v>
      </c>
      <c r="PLH1" s="386"/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435"/>
      <c r="PLV1" s="435"/>
      <c r="PLW1" s="386" t="s">
        <v>131</v>
      </c>
      <c r="PLX1" s="386"/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435"/>
      <c r="PML1" s="435"/>
      <c r="PMM1" s="386" t="s">
        <v>131</v>
      </c>
      <c r="PMN1" s="386"/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435"/>
      <c r="PNB1" s="435"/>
      <c r="PNC1" s="386" t="s">
        <v>131</v>
      </c>
      <c r="PND1" s="386"/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435"/>
      <c r="PNR1" s="435"/>
      <c r="PNS1" s="386" t="s">
        <v>131</v>
      </c>
      <c r="PNT1" s="386"/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435"/>
      <c r="POH1" s="435"/>
      <c r="POI1" s="386" t="s">
        <v>131</v>
      </c>
      <c r="POJ1" s="386"/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435"/>
      <c r="POX1" s="435"/>
      <c r="POY1" s="386" t="s">
        <v>131</v>
      </c>
      <c r="POZ1" s="386"/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435"/>
      <c r="PPN1" s="435"/>
      <c r="PPO1" s="386" t="s">
        <v>131</v>
      </c>
      <c r="PPP1" s="386"/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435"/>
      <c r="PQD1" s="435"/>
      <c r="PQE1" s="386" t="s">
        <v>131</v>
      </c>
      <c r="PQF1" s="386"/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435"/>
      <c r="PQT1" s="435"/>
      <c r="PQU1" s="386" t="s">
        <v>131</v>
      </c>
      <c r="PQV1" s="386"/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435"/>
      <c r="PRJ1" s="435"/>
      <c r="PRK1" s="386" t="s">
        <v>131</v>
      </c>
      <c r="PRL1" s="386"/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435"/>
      <c r="PRZ1" s="435"/>
      <c r="PSA1" s="386" t="s">
        <v>131</v>
      </c>
      <c r="PSB1" s="386"/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435"/>
      <c r="PSP1" s="435"/>
      <c r="PSQ1" s="386" t="s">
        <v>131</v>
      </c>
      <c r="PSR1" s="386"/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435"/>
      <c r="PTF1" s="435"/>
      <c r="PTG1" s="386" t="s">
        <v>131</v>
      </c>
      <c r="PTH1" s="386"/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435"/>
      <c r="PTV1" s="435"/>
      <c r="PTW1" s="386" t="s">
        <v>131</v>
      </c>
      <c r="PTX1" s="386"/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435"/>
      <c r="PUL1" s="435"/>
      <c r="PUM1" s="386" t="s">
        <v>131</v>
      </c>
      <c r="PUN1" s="386"/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435"/>
      <c r="PVB1" s="435"/>
      <c r="PVC1" s="386" t="s">
        <v>131</v>
      </c>
      <c r="PVD1" s="386"/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435"/>
      <c r="PVR1" s="435"/>
      <c r="PVS1" s="386" t="s">
        <v>131</v>
      </c>
      <c r="PVT1" s="386"/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435"/>
      <c r="PWH1" s="435"/>
      <c r="PWI1" s="386" t="s">
        <v>131</v>
      </c>
      <c r="PWJ1" s="386"/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435"/>
      <c r="PWX1" s="435"/>
      <c r="PWY1" s="386" t="s">
        <v>131</v>
      </c>
      <c r="PWZ1" s="386"/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435"/>
      <c r="PXN1" s="435"/>
      <c r="PXO1" s="386" t="s">
        <v>131</v>
      </c>
      <c r="PXP1" s="386"/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435"/>
      <c r="PYD1" s="435"/>
      <c r="PYE1" s="386" t="s">
        <v>131</v>
      </c>
      <c r="PYF1" s="386"/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435"/>
      <c r="PYT1" s="435"/>
      <c r="PYU1" s="386" t="s">
        <v>131</v>
      </c>
      <c r="PYV1" s="386"/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435"/>
      <c r="PZJ1" s="435"/>
      <c r="PZK1" s="386" t="s">
        <v>131</v>
      </c>
      <c r="PZL1" s="386"/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435"/>
      <c r="PZZ1" s="435"/>
      <c r="QAA1" s="386" t="s">
        <v>131</v>
      </c>
      <c r="QAB1" s="386"/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435"/>
      <c r="QAP1" s="435"/>
      <c r="QAQ1" s="386" t="s">
        <v>131</v>
      </c>
      <c r="QAR1" s="386"/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435"/>
      <c r="QBF1" s="435"/>
      <c r="QBG1" s="386" t="s">
        <v>131</v>
      </c>
      <c r="QBH1" s="386"/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435"/>
      <c r="QBV1" s="435"/>
      <c r="QBW1" s="386" t="s">
        <v>131</v>
      </c>
      <c r="QBX1" s="386"/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435"/>
      <c r="QCL1" s="435"/>
      <c r="QCM1" s="386" t="s">
        <v>131</v>
      </c>
      <c r="QCN1" s="386"/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435"/>
      <c r="QDB1" s="435"/>
      <c r="QDC1" s="386" t="s">
        <v>131</v>
      </c>
      <c r="QDD1" s="386"/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435"/>
      <c r="QDR1" s="435"/>
      <c r="QDS1" s="386" t="s">
        <v>131</v>
      </c>
      <c r="QDT1" s="386"/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435"/>
      <c r="QEH1" s="435"/>
      <c r="QEI1" s="386" t="s">
        <v>131</v>
      </c>
      <c r="QEJ1" s="386"/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435"/>
      <c r="QEX1" s="435"/>
      <c r="QEY1" s="386" t="s">
        <v>131</v>
      </c>
      <c r="QEZ1" s="386"/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435"/>
      <c r="QFN1" s="435"/>
      <c r="QFO1" s="386" t="s">
        <v>131</v>
      </c>
      <c r="QFP1" s="386"/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435"/>
      <c r="QGD1" s="435"/>
      <c r="QGE1" s="386" t="s">
        <v>131</v>
      </c>
      <c r="QGF1" s="386"/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435"/>
      <c r="QGT1" s="435"/>
      <c r="QGU1" s="386" t="s">
        <v>131</v>
      </c>
      <c r="QGV1" s="386"/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435"/>
      <c r="QHJ1" s="435"/>
      <c r="QHK1" s="386" t="s">
        <v>131</v>
      </c>
      <c r="QHL1" s="386"/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435"/>
      <c r="QHZ1" s="435"/>
      <c r="QIA1" s="386" t="s">
        <v>131</v>
      </c>
      <c r="QIB1" s="386"/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435"/>
      <c r="QIP1" s="435"/>
      <c r="QIQ1" s="386" t="s">
        <v>131</v>
      </c>
      <c r="QIR1" s="386"/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435"/>
      <c r="QJF1" s="435"/>
      <c r="QJG1" s="386" t="s">
        <v>131</v>
      </c>
      <c r="QJH1" s="386"/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435"/>
      <c r="QJV1" s="435"/>
      <c r="QJW1" s="386" t="s">
        <v>131</v>
      </c>
      <c r="QJX1" s="386"/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435"/>
      <c r="QKL1" s="435"/>
      <c r="QKM1" s="386" t="s">
        <v>131</v>
      </c>
      <c r="QKN1" s="386"/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435"/>
      <c r="QLB1" s="435"/>
      <c r="QLC1" s="386" t="s">
        <v>131</v>
      </c>
      <c r="QLD1" s="386"/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435"/>
      <c r="QLR1" s="435"/>
      <c r="QLS1" s="386" t="s">
        <v>131</v>
      </c>
      <c r="QLT1" s="386"/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435"/>
      <c r="QMH1" s="435"/>
      <c r="QMI1" s="386" t="s">
        <v>131</v>
      </c>
      <c r="QMJ1" s="386"/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435"/>
      <c r="QMX1" s="435"/>
      <c r="QMY1" s="386" t="s">
        <v>131</v>
      </c>
      <c r="QMZ1" s="386"/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435"/>
      <c r="QNN1" s="435"/>
      <c r="QNO1" s="386" t="s">
        <v>131</v>
      </c>
      <c r="QNP1" s="386"/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435"/>
      <c r="QOD1" s="435"/>
      <c r="QOE1" s="386" t="s">
        <v>131</v>
      </c>
      <c r="QOF1" s="386"/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435"/>
      <c r="QOT1" s="435"/>
      <c r="QOU1" s="386" t="s">
        <v>131</v>
      </c>
      <c r="QOV1" s="386"/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435"/>
      <c r="QPJ1" s="435"/>
      <c r="QPK1" s="386" t="s">
        <v>131</v>
      </c>
      <c r="QPL1" s="386"/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435"/>
      <c r="QPZ1" s="435"/>
      <c r="QQA1" s="386" t="s">
        <v>131</v>
      </c>
      <c r="QQB1" s="386"/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435"/>
      <c r="QQP1" s="435"/>
      <c r="QQQ1" s="386" t="s">
        <v>131</v>
      </c>
      <c r="QQR1" s="386"/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435"/>
      <c r="QRF1" s="435"/>
      <c r="QRG1" s="386" t="s">
        <v>131</v>
      </c>
      <c r="QRH1" s="386"/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435"/>
      <c r="QRV1" s="435"/>
      <c r="QRW1" s="386" t="s">
        <v>131</v>
      </c>
      <c r="QRX1" s="386"/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435"/>
      <c r="QSL1" s="435"/>
      <c r="QSM1" s="386" t="s">
        <v>131</v>
      </c>
      <c r="QSN1" s="386"/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435"/>
      <c r="QTB1" s="435"/>
      <c r="QTC1" s="386" t="s">
        <v>131</v>
      </c>
      <c r="QTD1" s="386"/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435"/>
      <c r="QTR1" s="435"/>
      <c r="QTS1" s="386" t="s">
        <v>131</v>
      </c>
      <c r="QTT1" s="386"/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435"/>
      <c r="QUH1" s="435"/>
      <c r="QUI1" s="386" t="s">
        <v>131</v>
      </c>
      <c r="QUJ1" s="386"/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435"/>
      <c r="QUX1" s="435"/>
      <c r="QUY1" s="386" t="s">
        <v>131</v>
      </c>
      <c r="QUZ1" s="386"/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435"/>
      <c r="QVN1" s="435"/>
      <c r="QVO1" s="386" t="s">
        <v>131</v>
      </c>
      <c r="QVP1" s="386"/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435"/>
      <c r="QWD1" s="435"/>
      <c r="QWE1" s="386" t="s">
        <v>131</v>
      </c>
      <c r="QWF1" s="386"/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435"/>
      <c r="QWT1" s="435"/>
      <c r="QWU1" s="386" t="s">
        <v>131</v>
      </c>
      <c r="QWV1" s="386"/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435"/>
      <c r="QXJ1" s="435"/>
      <c r="QXK1" s="386" t="s">
        <v>131</v>
      </c>
      <c r="QXL1" s="386"/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435"/>
      <c r="QXZ1" s="435"/>
      <c r="QYA1" s="386" t="s">
        <v>131</v>
      </c>
      <c r="QYB1" s="386"/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435"/>
      <c r="QYP1" s="435"/>
      <c r="QYQ1" s="386" t="s">
        <v>131</v>
      </c>
      <c r="QYR1" s="386"/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435"/>
      <c r="QZF1" s="435"/>
      <c r="QZG1" s="386" t="s">
        <v>131</v>
      </c>
      <c r="QZH1" s="386"/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435"/>
      <c r="QZV1" s="435"/>
      <c r="QZW1" s="386" t="s">
        <v>131</v>
      </c>
      <c r="QZX1" s="386"/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435"/>
      <c r="RAL1" s="435"/>
      <c r="RAM1" s="386" t="s">
        <v>131</v>
      </c>
      <c r="RAN1" s="386"/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435"/>
      <c r="RBB1" s="435"/>
      <c r="RBC1" s="386" t="s">
        <v>131</v>
      </c>
      <c r="RBD1" s="386"/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435"/>
      <c r="RBR1" s="435"/>
      <c r="RBS1" s="386" t="s">
        <v>131</v>
      </c>
      <c r="RBT1" s="386"/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435"/>
      <c r="RCH1" s="435"/>
      <c r="RCI1" s="386" t="s">
        <v>131</v>
      </c>
      <c r="RCJ1" s="386"/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435"/>
      <c r="RCX1" s="435"/>
      <c r="RCY1" s="386" t="s">
        <v>131</v>
      </c>
      <c r="RCZ1" s="386"/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435"/>
      <c r="RDN1" s="435"/>
      <c r="RDO1" s="386" t="s">
        <v>131</v>
      </c>
      <c r="RDP1" s="386"/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435"/>
      <c r="RED1" s="435"/>
      <c r="REE1" s="386" t="s">
        <v>131</v>
      </c>
      <c r="REF1" s="386"/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435"/>
      <c r="RET1" s="435"/>
      <c r="REU1" s="386" t="s">
        <v>131</v>
      </c>
      <c r="REV1" s="386"/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435"/>
      <c r="RFJ1" s="435"/>
      <c r="RFK1" s="386" t="s">
        <v>131</v>
      </c>
      <c r="RFL1" s="386"/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435"/>
      <c r="RFZ1" s="435"/>
      <c r="RGA1" s="386" t="s">
        <v>131</v>
      </c>
      <c r="RGB1" s="386"/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435"/>
      <c r="RGP1" s="435"/>
      <c r="RGQ1" s="386" t="s">
        <v>131</v>
      </c>
      <c r="RGR1" s="386"/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435"/>
      <c r="RHF1" s="435"/>
      <c r="RHG1" s="386" t="s">
        <v>131</v>
      </c>
      <c r="RHH1" s="386"/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435"/>
      <c r="RHV1" s="435"/>
      <c r="RHW1" s="386" t="s">
        <v>131</v>
      </c>
      <c r="RHX1" s="386"/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435"/>
      <c r="RIL1" s="435"/>
      <c r="RIM1" s="386" t="s">
        <v>131</v>
      </c>
      <c r="RIN1" s="386"/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435"/>
      <c r="RJB1" s="435"/>
      <c r="RJC1" s="386" t="s">
        <v>131</v>
      </c>
      <c r="RJD1" s="386"/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435"/>
      <c r="RJR1" s="435"/>
      <c r="RJS1" s="386" t="s">
        <v>131</v>
      </c>
      <c r="RJT1" s="386"/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435"/>
      <c r="RKH1" s="435"/>
      <c r="RKI1" s="386" t="s">
        <v>131</v>
      </c>
      <c r="RKJ1" s="386"/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435"/>
      <c r="RKX1" s="435"/>
      <c r="RKY1" s="386" t="s">
        <v>131</v>
      </c>
      <c r="RKZ1" s="386"/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435"/>
      <c r="RLN1" s="435"/>
      <c r="RLO1" s="386" t="s">
        <v>131</v>
      </c>
      <c r="RLP1" s="386"/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435"/>
      <c r="RMD1" s="435"/>
      <c r="RME1" s="386" t="s">
        <v>131</v>
      </c>
      <c r="RMF1" s="386"/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435"/>
      <c r="RMT1" s="435"/>
      <c r="RMU1" s="386" t="s">
        <v>131</v>
      </c>
      <c r="RMV1" s="386"/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435"/>
      <c r="RNJ1" s="435"/>
      <c r="RNK1" s="386" t="s">
        <v>131</v>
      </c>
      <c r="RNL1" s="386"/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435"/>
      <c r="RNZ1" s="435"/>
      <c r="ROA1" s="386" t="s">
        <v>131</v>
      </c>
      <c r="ROB1" s="386"/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435"/>
      <c r="ROP1" s="435"/>
      <c r="ROQ1" s="386" t="s">
        <v>131</v>
      </c>
      <c r="ROR1" s="386"/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435"/>
      <c r="RPF1" s="435"/>
      <c r="RPG1" s="386" t="s">
        <v>131</v>
      </c>
      <c r="RPH1" s="386"/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435"/>
      <c r="RPV1" s="435"/>
      <c r="RPW1" s="386" t="s">
        <v>131</v>
      </c>
      <c r="RPX1" s="386"/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435"/>
      <c r="RQL1" s="435"/>
      <c r="RQM1" s="386" t="s">
        <v>131</v>
      </c>
      <c r="RQN1" s="386"/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435"/>
      <c r="RRB1" s="435"/>
      <c r="RRC1" s="386" t="s">
        <v>131</v>
      </c>
      <c r="RRD1" s="386"/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435"/>
      <c r="RRR1" s="435"/>
      <c r="RRS1" s="386" t="s">
        <v>131</v>
      </c>
      <c r="RRT1" s="386"/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435"/>
      <c r="RSH1" s="435"/>
      <c r="RSI1" s="386" t="s">
        <v>131</v>
      </c>
      <c r="RSJ1" s="386"/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435"/>
      <c r="RSX1" s="435"/>
      <c r="RSY1" s="386" t="s">
        <v>131</v>
      </c>
      <c r="RSZ1" s="386"/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435"/>
      <c r="RTN1" s="435"/>
      <c r="RTO1" s="386" t="s">
        <v>131</v>
      </c>
      <c r="RTP1" s="386"/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435"/>
      <c r="RUD1" s="435"/>
      <c r="RUE1" s="386" t="s">
        <v>131</v>
      </c>
      <c r="RUF1" s="386"/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435"/>
      <c r="RUT1" s="435"/>
      <c r="RUU1" s="386" t="s">
        <v>131</v>
      </c>
      <c r="RUV1" s="386"/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435"/>
      <c r="RVJ1" s="435"/>
      <c r="RVK1" s="386" t="s">
        <v>131</v>
      </c>
      <c r="RVL1" s="386"/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435"/>
      <c r="RVZ1" s="435"/>
      <c r="RWA1" s="386" t="s">
        <v>131</v>
      </c>
      <c r="RWB1" s="386"/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435"/>
      <c r="RWP1" s="435"/>
      <c r="RWQ1" s="386" t="s">
        <v>131</v>
      </c>
      <c r="RWR1" s="386"/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435"/>
      <c r="RXF1" s="435"/>
      <c r="RXG1" s="386" t="s">
        <v>131</v>
      </c>
      <c r="RXH1" s="386"/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435"/>
      <c r="RXV1" s="435"/>
      <c r="RXW1" s="386" t="s">
        <v>131</v>
      </c>
      <c r="RXX1" s="386"/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435"/>
      <c r="RYL1" s="435"/>
      <c r="RYM1" s="386" t="s">
        <v>131</v>
      </c>
      <c r="RYN1" s="386"/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435"/>
      <c r="RZB1" s="435"/>
      <c r="RZC1" s="386" t="s">
        <v>131</v>
      </c>
      <c r="RZD1" s="386"/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435"/>
      <c r="RZR1" s="435"/>
      <c r="RZS1" s="386" t="s">
        <v>131</v>
      </c>
      <c r="RZT1" s="386"/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435"/>
      <c r="SAH1" s="435"/>
      <c r="SAI1" s="386" t="s">
        <v>131</v>
      </c>
      <c r="SAJ1" s="386"/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435"/>
      <c r="SAX1" s="435"/>
      <c r="SAY1" s="386" t="s">
        <v>131</v>
      </c>
      <c r="SAZ1" s="386"/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435"/>
      <c r="SBN1" s="435"/>
      <c r="SBO1" s="386" t="s">
        <v>131</v>
      </c>
      <c r="SBP1" s="386"/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435"/>
      <c r="SCD1" s="435"/>
      <c r="SCE1" s="386" t="s">
        <v>131</v>
      </c>
      <c r="SCF1" s="386"/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435"/>
      <c r="SCT1" s="435"/>
      <c r="SCU1" s="386" t="s">
        <v>131</v>
      </c>
      <c r="SCV1" s="386"/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435"/>
      <c r="SDJ1" s="435"/>
      <c r="SDK1" s="386" t="s">
        <v>131</v>
      </c>
      <c r="SDL1" s="386"/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435"/>
      <c r="SDZ1" s="435"/>
      <c r="SEA1" s="386" t="s">
        <v>131</v>
      </c>
      <c r="SEB1" s="386"/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435"/>
      <c r="SEP1" s="435"/>
      <c r="SEQ1" s="386" t="s">
        <v>131</v>
      </c>
      <c r="SER1" s="386"/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435"/>
      <c r="SFF1" s="435"/>
      <c r="SFG1" s="386" t="s">
        <v>131</v>
      </c>
      <c r="SFH1" s="386"/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435"/>
      <c r="SFV1" s="435"/>
      <c r="SFW1" s="386" t="s">
        <v>131</v>
      </c>
      <c r="SFX1" s="386"/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435"/>
      <c r="SGL1" s="435"/>
      <c r="SGM1" s="386" t="s">
        <v>131</v>
      </c>
      <c r="SGN1" s="386"/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435"/>
      <c r="SHB1" s="435"/>
      <c r="SHC1" s="386" t="s">
        <v>131</v>
      </c>
      <c r="SHD1" s="386"/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435"/>
      <c r="SHR1" s="435"/>
      <c r="SHS1" s="386" t="s">
        <v>131</v>
      </c>
      <c r="SHT1" s="386"/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435"/>
      <c r="SIH1" s="435"/>
      <c r="SII1" s="386" t="s">
        <v>131</v>
      </c>
      <c r="SIJ1" s="386"/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435"/>
      <c r="SIX1" s="435"/>
      <c r="SIY1" s="386" t="s">
        <v>131</v>
      </c>
      <c r="SIZ1" s="386"/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435"/>
      <c r="SJN1" s="435"/>
      <c r="SJO1" s="386" t="s">
        <v>131</v>
      </c>
      <c r="SJP1" s="386"/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435"/>
      <c r="SKD1" s="435"/>
      <c r="SKE1" s="386" t="s">
        <v>131</v>
      </c>
      <c r="SKF1" s="386"/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435"/>
      <c r="SKT1" s="435"/>
      <c r="SKU1" s="386" t="s">
        <v>131</v>
      </c>
      <c r="SKV1" s="386"/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435"/>
      <c r="SLJ1" s="435"/>
      <c r="SLK1" s="386" t="s">
        <v>131</v>
      </c>
      <c r="SLL1" s="386"/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435"/>
      <c r="SLZ1" s="435"/>
      <c r="SMA1" s="386" t="s">
        <v>131</v>
      </c>
      <c r="SMB1" s="386"/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435"/>
      <c r="SMP1" s="435"/>
      <c r="SMQ1" s="386" t="s">
        <v>131</v>
      </c>
      <c r="SMR1" s="386"/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435"/>
      <c r="SNF1" s="435"/>
      <c r="SNG1" s="386" t="s">
        <v>131</v>
      </c>
      <c r="SNH1" s="386"/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435"/>
      <c r="SNV1" s="435"/>
      <c r="SNW1" s="386" t="s">
        <v>131</v>
      </c>
      <c r="SNX1" s="386"/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435"/>
      <c r="SOL1" s="435"/>
      <c r="SOM1" s="386" t="s">
        <v>131</v>
      </c>
      <c r="SON1" s="386"/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435"/>
      <c r="SPB1" s="435"/>
      <c r="SPC1" s="386" t="s">
        <v>131</v>
      </c>
      <c r="SPD1" s="386"/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435"/>
      <c r="SPR1" s="435"/>
      <c r="SPS1" s="386" t="s">
        <v>131</v>
      </c>
      <c r="SPT1" s="386"/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435"/>
      <c r="SQH1" s="435"/>
      <c r="SQI1" s="386" t="s">
        <v>131</v>
      </c>
      <c r="SQJ1" s="386"/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435"/>
      <c r="SQX1" s="435"/>
      <c r="SQY1" s="386" t="s">
        <v>131</v>
      </c>
      <c r="SQZ1" s="386"/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435"/>
      <c r="SRN1" s="435"/>
      <c r="SRO1" s="386" t="s">
        <v>131</v>
      </c>
      <c r="SRP1" s="386"/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435"/>
      <c r="SSD1" s="435"/>
      <c r="SSE1" s="386" t="s">
        <v>131</v>
      </c>
      <c r="SSF1" s="386"/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435"/>
      <c r="SST1" s="435"/>
      <c r="SSU1" s="386" t="s">
        <v>131</v>
      </c>
      <c r="SSV1" s="386"/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435"/>
      <c r="STJ1" s="435"/>
      <c r="STK1" s="386" t="s">
        <v>131</v>
      </c>
      <c r="STL1" s="386"/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435"/>
      <c r="STZ1" s="435"/>
      <c r="SUA1" s="386" t="s">
        <v>131</v>
      </c>
      <c r="SUB1" s="386"/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435"/>
      <c r="SUP1" s="435"/>
      <c r="SUQ1" s="386" t="s">
        <v>131</v>
      </c>
      <c r="SUR1" s="386"/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435"/>
      <c r="SVF1" s="435"/>
      <c r="SVG1" s="386" t="s">
        <v>131</v>
      </c>
      <c r="SVH1" s="386"/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435"/>
      <c r="SVV1" s="435"/>
      <c r="SVW1" s="386" t="s">
        <v>131</v>
      </c>
      <c r="SVX1" s="386"/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435"/>
      <c r="SWL1" s="435"/>
      <c r="SWM1" s="386" t="s">
        <v>131</v>
      </c>
      <c r="SWN1" s="386"/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435"/>
      <c r="SXB1" s="435"/>
      <c r="SXC1" s="386" t="s">
        <v>131</v>
      </c>
      <c r="SXD1" s="386"/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435"/>
      <c r="SXR1" s="435"/>
      <c r="SXS1" s="386" t="s">
        <v>131</v>
      </c>
      <c r="SXT1" s="386"/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435"/>
      <c r="SYH1" s="435"/>
      <c r="SYI1" s="386" t="s">
        <v>131</v>
      </c>
      <c r="SYJ1" s="386"/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435"/>
      <c r="SYX1" s="435"/>
      <c r="SYY1" s="386" t="s">
        <v>131</v>
      </c>
      <c r="SYZ1" s="386"/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435"/>
      <c r="SZN1" s="435"/>
      <c r="SZO1" s="386" t="s">
        <v>131</v>
      </c>
      <c r="SZP1" s="386"/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435"/>
      <c r="TAD1" s="435"/>
      <c r="TAE1" s="386" t="s">
        <v>131</v>
      </c>
      <c r="TAF1" s="386"/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435"/>
      <c r="TAT1" s="435"/>
      <c r="TAU1" s="386" t="s">
        <v>131</v>
      </c>
      <c r="TAV1" s="386"/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435"/>
      <c r="TBJ1" s="435"/>
      <c r="TBK1" s="386" t="s">
        <v>131</v>
      </c>
      <c r="TBL1" s="386"/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435"/>
      <c r="TBZ1" s="435"/>
      <c r="TCA1" s="386" t="s">
        <v>131</v>
      </c>
      <c r="TCB1" s="386"/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435"/>
      <c r="TCP1" s="435"/>
      <c r="TCQ1" s="386" t="s">
        <v>131</v>
      </c>
      <c r="TCR1" s="386"/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435"/>
      <c r="TDF1" s="435"/>
      <c r="TDG1" s="386" t="s">
        <v>131</v>
      </c>
      <c r="TDH1" s="386"/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435"/>
      <c r="TDV1" s="435"/>
      <c r="TDW1" s="386" t="s">
        <v>131</v>
      </c>
      <c r="TDX1" s="386"/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435"/>
      <c r="TEL1" s="435"/>
      <c r="TEM1" s="386" t="s">
        <v>131</v>
      </c>
      <c r="TEN1" s="386"/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435"/>
      <c r="TFB1" s="435"/>
      <c r="TFC1" s="386" t="s">
        <v>131</v>
      </c>
      <c r="TFD1" s="386"/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435"/>
      <c r="TFR1" s="435"/>
      <c r="TFS1" s="386" t="s">
        <v>131</v>
      </c>
      <c r="TFT1" s="386"/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435"/>
      <c r="TGH1" s="435"/>
      <c r="TGI1" s="386" t="s">
        <v>131</v>
      </c>
      <c r="TGJ1" s="386"/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435"/>
      <c r="TGX1" s="435"/>
      <c r="TGY1" s="386" t="s">
        <v>131</v>
      </c>
      <c r="TGZ1" s="386"/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435"/>
      <c r="THN1" s="435"/>
      <c r="THO1" s="386" t="s">
        <v>131</v>
      </c>
      <c r="THP1" s="386"/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435"/>
      <c r="TID1" s="435"/>
      <c r="TIE1" s="386" t="s">
        <v>131</v>
      </c>
      <c r="TIF1" s="386"/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435"/>
      <c r="TIT1" s="435"/>
      <c r="TIU1" s="386" t="s">
        <v>131</v>
      </c>
      <c r="TIV1" s="386"/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435"/>
      <c r="TJJ1" s="435"/>
      <c r="TJK1" s="386" t="s">
        <v>131</v>
      </c>
      <c r="TJL1" s="386"/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435"/>
      <c r="TJZ1" s="435"/>
      <c r="TKA1" s="386" t="s">
        <v>131</v>
      </c>
      <c r="TKB1" s="386"/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435"/>
      <c r="TKP1" s="435"/>
      <c r="TKQ1" s="386" t="s">
        <v>131</v>
      </c>
      <c r="TKR1" s="386"/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435"/>
      <c r="TLF1" s="435"/>
      <c r="TLG1" s="386" t="s">
        <v>131</v>
      </c>
      <c r="TLH1" s="386"/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435"/>
      <c r="TLV1" s="435"/>
      <c r="TLW1" s="386" t="s">
        <v>131</v>
      </c>
      <c r="TLX1" s="386"/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435"/>
      <c r="TML1" s="435"/>
      <c r="TMM1" s="386" t="s">
        <v>131</v>
      </c>
      <c r="TMN1" s="386"/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435"/>
      <c r="TNB1" s="435"/>
      <c r="TNC1" s="386" t="s">
        <v>131</v>
      </c>
      <c r="TND1" s="386"/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435"/>
      <c r="TNR1" s="435"/>
      <c r="TNS1" s="386" t="s">
        <v>131</v>
      </c>
      <c r="TNT1" s="386"/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435"/>
      <c r="TOH1" s="435"/>
      <c r="TOI1" s="386" t="s">
        <v>131</v>
      </c>
      <c r="TOJ1" s="386"/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435"/>
      <c r="TOX1" s="435"/>
      <c r="TOY1" s="386" t="s">
        <v>131</v>
      </c>
      <c r="TOZ1" s="386"/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435"/>
      <c r="TPN1" s="435"/>
      <c r="TPO1" s="386" t="s">
        <v>131</v>
      </c>
      <c r="TPP1" s="386"/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435"/>
      <c r="TQD1" s="435"/>
      <c r="TQE1" s="386" t="s">
        <v>131</v>
      </c>
      <c r="TQF1" s="386"/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435"/>
      <c r="TQT1" s="435"/>
      <c r="TQU1" s="386" t="s">
        <v>131</v>
      </c>
      <c r="TQV1" s="386"/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435"/>
      <c r="TRJ1" s="435"/>
      <c r="TRK1" s="386" t="s">
        <v>131</v>
      </c>
      <c r="TRL1" s="386"/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435"/>
      <c r="TRZ1" s="435"/>
      <c r="TSA1" s="386" t="s">
        <v>131</v>
      </c>
      <c r="TSB1" s="386"/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435"/>
      <c r="TSP1" s="435"/>
      <c r="TSQ1" s="386" t="s">
        <v>131</v>
      </c>
      <c r="TSR1" s="386"/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435"/>
      <c r="TTF1" s="435"/>
      <c r="TTG1" s="386" t="s">
        <v>131</v>
      </c>
      <c r="TTH1" s="386"/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435"/>
      <c r="TTV1" s="435"/>
      <c r="TTW1" s="386" t="s">
        <v>131</v>
      </c>
      <c r="TTX1" s="386"/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435"/>
      <c r="TUL1" s="435"/>
      <c r="TUM1" s="386" t="s">
        <v>131</v>
      </c>
      <c r="TUN1" s="386"/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435"/>
      <c r="TVB1" s="435"/>
      <c r="TVC1" s="386" t="s">
        <v>131</v>
      </c>
      <c r="TVD1" s="386"/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435"/>
      <c r="TVR1" s="435"/>
      <c r="TVS1" s="386" t="s">
        <v>131</v>
      </c>
      <c r="TVT1" s="386"/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435"/>
      <c r="TWH1" s="435"/>
      <c r="TWI1" s="386" t="s">
        <v>131</v>
      </c>
      <c r="TWJ1" s="386"/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435"/>
      <c r="TWX1" s="435"/>
      <c r="TWY1" s="386" t="s">
        <v>131</v>
      </c>
      <c r="TWZ1" s="386"/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435"/>
      <c r="TXN1" s="435"/>
      <c r="TXO1" s="386" t="s">
        <v>131</v>
      </c>
      <c r="TXP1" s="386"/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435"/>
      <c r="TYD1" s="435"/>
      <c r="TYE1" s="386" t="s">
        <v>131</v>
      </c>
      <c r="TYF1" s="386"/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435"/>
      <c r="TYT1" s="435"/>
      <c r="TYU1" s="386" t="s">
        <v>131</v>
      </c>
      <c r="TYV1" s="386"/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435"/>
      <c r="TZJ1" s="435"/>
      <c r="TZK1" s="386" t="s">
        <v>131</v>
      </c>
      <c r="TZL1" s="386"/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435"/>
      <c r="TZZ1" s="435"/>
      <c r="UAA1" s="386" t="s">
        <v>131</v>
      </c>
      <c r="UAB1" s="386"/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435"/>
      <c r="UAP1" s="435"/>
      <c r="UAQ1" s="386" t="s">
        <v>131</v>
      </c>
      <c r="UAR1" s="386"/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435"/>
      <c r="UBF1" s="435"/>
      <c r="UBG1" s="386" t="s">
        <v>131</v>
      </c>
      <c r="UBH1" s="386"/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435"/>
      <c r="UBV1" s="435"/>
      <c r="UBW1" s="386" t="s">
        <v>131</v>
      </c>
      <c r="UBX1" s="386"/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435"/>
      <c r="UCL1" s="435"/>
      <c r="UCM1" s="386" t="s">
        <v>131</v>
      </c>
      <c r="UCN1" s="386"/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435"/>
      <c r="UDB1" s="435"/>
      <c r="UDC1" s="386" t="s">
        <v>131</v>
      </c>
      <c r="UDD1" s="386"/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435"/>
      <c r="UDR1" s="435"/>
      <c r="UDS1" s="386" t="s">
        <v>131</v>
      </c>
      <c r="UDT1" s="386"/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435"/>
      <c r="UEH1" s="435"/>
      <c r="UEI1" s="386" t="s">
        <v>131</v>
      </c>
      <c r="UEJ1" s="386"/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435"/>
      <c r="UEX1" s="435"/>
      <c r="UEY1" s="386" t="s">
        <v>131</v>
      </c>
      <c r="UEZ1" s="386"/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435"/>
      <c r="UFN1" s="435"/>
      <c r="UFO1" s="386" t="s">
        <v>131</v>
      </c>
      <c r="UFP1" s="386"/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435"/>
      <c r="UGD1" s="435"/>
      <c r="UGE1" s="386" t="s">
        <v>131</v>
      </c>
      <c r="UGF1" s="386"/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435"/>
      <c r="UGT1" s="435"/>
      <c r="UGU1" s="386" t="s">
        <v>131</v>
      </c>
      <c r="UGV1" s="386"/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435"/>
      <c r="UHJ1" s="435"/>
      <c r="UHK1" s="386" t="s">
        <v>131</v>
      </c>
      <c r="UHL1" s="386"/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435"/>
      <c r="UHZ1" s="435"/>
      <c r="UIA1" s="386" t="s">
        <v>131</v>
      </c>
      <c r="UIB1" s="386"/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435"/>
      <c r="UIP1" s="435"/>
      <c r="UIQ1" s="386" t="s">
        <v>131</v>
      </c>
      <c r="UIR1" s="386"/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435"/>
      <c r="UJF1" s="435"/>
      <c r="UJG1" s="386" t="s">
        <v>131</v>
      </c>
      <c r="UJH1" s="386"/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435"/>
      <c r="UJV1" s="435"/>
      <c r="UJW1" s="386" t="s">
        <v>131</v>
      </c>
      <c r="UJX1" s="386"/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435"/>
      <c r="UKL1" s="435"/>
      <c r="UKM1" s="386" t="s">
        <v>131</v>
      </c>
      <c r="UKN1" s="386"/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435"/>
      <c r="ULB1" s="435"/>
      <c r="ULC1" s="386" t="s">
        <v>131</v>
      </c>
      <c r="ULD1" s="386"/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435"/>
      <c r="ULR1" s="435"/>
      <c r="ULS1" s="386" t="s">
        <v>131</v>
      </c>
      <c r="ULT1" s="386"/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435"/>
      <c r="UMH1" s="435"/>
      <c r="UMI1" s="386" t="s">
        <v>131</v>
      </c>
      <c r="UMJ1" s="386"/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435"/>
      <c r="UMX1" s="435"/>
      <c r="UMY1" s="386" t="s">
        <v>131</v>
      </c>
      <c r="UMZ1" s="386"/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435"/>
      <c r="UNN1" s="435"/>
      <c r="UNO1" s="386" t="s">
        <v>131</v>
      </c>
      <c r="UNP1" s="386"/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435"/>
      <c r="UOD1" s="435"/>
      <c r="UOE1" s="386" t="s">
        <v>131</v>
      </c>
      <c r="UOF1" s="386"/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435"/>
      <c r="UOT1" s="435"/>
      <c r="UOU1" s="386" t="s">
        <v>131</v>
      </c>
      <c r="UOV1" s="386"/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435"/>
      <c r="UPJ1" s="435"/>
      <c r="UPK1" s="386" t="s">
        <v>131</v>
      </c>
      <c r="UPL1" s="386"/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435"/>
      <c r="UPZ1" s="435"/>
      <c r="UQA1" s="386" t="s">
        <v>131</v>
      </c>
      <c r="UQB1" s="386"/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435"/>
      <c r="UQP1" s="435"/>
      <c r="UQQ1" s="386" t="s">
        <v>131</v>
      </c>
      <c r="UQR1" s="386"/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435"/>
      <c r="URF1" s="435"/>
      <c r="URG1" s="386" t="s">
        <v>131</v>
      </c>
      <c r="URH1" s="386"/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435"/>
      <c r="URV1" s="435"/>
      <c r="URW1" s="386" t="s">
        <v>131</v>
      </c>
      <c r="URX1" s="386"/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435"/>
      <c r="USL1" s="435"/>
      <c r="USM1" s="386" t="s">
        <v>131</v>
      </c>
      <c r="USN1" s="386"/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435"/>
      <c r="UTB1" s="435"/>
      <c r="UTC1" s="386" t="s">
        <v>131</v>
      </c>
      <c r="UTD1" s="386"/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435"/>
      <c r="UTR1" s="435"/>
      <c r="UTS1" s="386" t="s">
        <v>131</v>
      </c>
      <c r="UTT1" s="386"/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435"/>
      <c r="UUH1" s="435"/>
      <c r="UUI1" s="386" t="s">
        <v>131</v>
      </c>
      <c r="UUJ1" s="386"/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435"/>
      <c r="UUX1" s="435"/>
      <c r="UUY1" s="386" t="s">
        <v>131</v>
      </c>
      <c r="UUZ1" s="386"/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435"/>
      <c r="UVN1" s="435"/>
      <c r="UVO1" s="386" t="s">
        <v>131</v>
      </c>
      <c r="UVP1" s="386"/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435"/>
      <c r="UWD1" s="435"/>
      <c r="UWE1" s="386" t="s">
        <v>131</v>
      </c>
      <c r="UWF1" s="386"/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435"/>
      <c r="UWT1" s="435"/>
      <c r="UWU1" s="386" t="s">
        <v>131</v>
      </c>
      <c r="UWV1" s="386"/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435"/>
      <c r="UXJ1" s="435"/>
      <c r="UXK1" s="386" t="s">
        <v>131</v>
      </c>
      <c r="UXL1" s="386"/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435"/>
      <c r="UXZ1" s="435"/>
      <c r="UYA1" s="386" t="s">
        <v>131</v>
      </c>
      <c r="UYB1" s="386"/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435"/>
      <c r="UYP1" s="435"/>
      <c r="UYQ1" s="386" t="s">
        <v>131</v>
      </c>
      <c r="UYR1" s="386"/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435"/>
      <c r="UZF1" s="435"/>
      <c r="UZG1" s="386" t="s">
        <v>131</v>
      </c>
      <c r="UZH1" s="386"/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435"/>
      <c r="UZV1" s="435"/>
      <c r="UZW1" s="386" t="s">
        <v>131</v>
      </c>
      <c r="UZX1" s="386"/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435"/>
      <c r="VAL1" s="435"/>
      <c r="VAM1" s="386" t="s">
        <v>131</v>
      </c>
      <c r="VAN1" s="386"/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435"/>
      <c r="VBB1" s="435"/>
      <c r="VBC1" s="386" t="s">
        <v>131</v>
      </c>
      <c r="VBD1" s="386"/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435"/>
      <c r="VBR1" s="435"/>
      <c r="VBS1" s="386" t="s">
        <v>131</v>
      </c>
      <c r="VBT1" s="386"/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435"/>
      <c r="VCH1" s="435"/>
      <c r="VCI1" s="386" t="s">
        <v>131</v>
      </c>
      <c r="VCJ1" s="386"/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435"/>
      <c r="VCX1" s="435"/>
      <c r="VCY1" s="386" t="s">
        <v>131</v>
      </c>
      <c r="VCZ1" s="386"/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435"/>
      <c r="VDN1" s="435"/>
      <c r="VDO1" s="386" t="s">
        <v>131</v>
      </c>
      <c r="VDP1" s="386"/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435"/>
      <c r="VED1" s="435"/>
      <c r="VEE1" s="386" t="s">
        <v>131</v>
      </c>
      <c r="VEF1" s="386"/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435"/>
      <c r="VET1" s="435"/>
      <c r="VEU1" s="386" t="s">
        <v>131</v>
      </c>
      <c r="VEV1" s="386"/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435"/>
      <c r="VFJ1" s="435"/>
      <c r="VFK1" s="386" t="s">
        <v>131</v>
      </c>
      <c r="VFL1" s="386"/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435"/>
      <c r="VFZ1" s="435"/>
      <c r="VGA1" s="386" t="s">
        <v>131</v>
      </c>
      <c r="VGB1" s="386"/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435"/>
      <c r="VGP1" s="435"/>
      <c r="VGQ1" s="386" t="s">
        <v>131</v>
      </c>
      <c r="VGR1" s="386"/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435"/>
      <c r="VHF1" s="435"/>
      <c r="VHG1" s="386" t="s">
        <v>131</v>
      </c>
      <c r="VHH1" s="386"/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435"/>
      <c r="VHV1" s="435"/>
      <c r="VHW1" s="386" t="s">
        <v>131</v>
      </c>
      <c r="VHX1" s="386"/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435"/>
      <c r="VIL1" s="435"/>
      <c r="VIM1" s="386" t="s">
        <v>131</v>
      </c>
      <c r="VIN1" s="386"/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435"/>
      <c r="VJB1" s="435"/>
      <c r="VJC1" s="386" t="s">
        <v>131</v>
      </c>
      <c r="VJD1" s="386"/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435"/>
      <c r="VJR1" s="435"/>
      <c r="VJS1" s="386" t="s">
        <v>131</v>
      </c>
      <c r="VJT1" s="386"/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435"/>
      <c r="VKH1" s="435"/>
      <c r="VKI1" s="386" t="s">
        <v>131</v>
      </c>
      <c r="VKJ1" s="386"/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435"/>
      <c r="VKX1" s="435"/>
      <c r="VKY1" s="386" t="s">
        <v>131</v>
      </c>
      <c r="VKZ1" s="386"/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435"/>
      <c r="VLN1" s="435"/>
      <c r="VLO1" s="386" t="s">
        <v>131</v>
      </c>
      <c r="VLP1" s="386"/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435"/>
      <c r="VMD1" s="435"/>
      <c r="VME1" s="386" t="s">
        <v>131</v>
      </c>
      <c r="VMF1" s="386"/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435"/>
      <c r="VMT1" s="435"/>
      <c r="VMU1" s="386" t="s">
        <v>131</v>
      </c>
      <c r="VMV1" s="386"/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435"/>
      <c r="VNJ1" s="435"/>
      <c r="VNK1" s="386" t="s">
        <v>131</v>
      </c>
      <c r="VNL1" s="386"/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435"/>
      <c r="VNZ1" s="435"/>
      <c r="VOA1" s="386" t="s">
        <v>131</v>
      </c>
      <c r="VOB1" s="386"/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435"/>
      <c r="VOP1" s="435"/>
      <c r="VOQ1" s="386" t="s">
        <v>131</v>
      </c>
      <c r="VOR1" s="386"/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435"/>
      <c r="VPF1" s="435"/>
      <c r="VPG1" s="386" t="s">
        <v>131</v>
      </c>
      <c r="VPH1" s="386"/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435"/>
      <c r="VPV1" s="435"/>
      <c r="VPW1" s="386" t="s">
        <v>131</v>
      </c>
      <c r="VPX1" s="386"/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435"/>
      <c r="VQL1" s="435"/>
      <c r="VQM1" s="386" t="s">
        <v>131</v>
      </c>
      <c r="VQN1" s="386"/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435"/>
      <c r="VRB1" s="435"/>
      <c r="VRC1" s="386" t="s">
        <v>131</v>
      </c>
      <c r="VRD1" s="386"/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435"/>
      <c r="VRR1" s="435"/>
      <c r="VRS1" s="386" t="s">
        <v>131</v>
      </c>
      <c r="VRT1" s="386"/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435"/>
      <c r="VSH1" s="435"/>
      <c r="VSI1" s="386" t="s">
        <v>131</v>
      </c>
      <c r="VSJ1" s="386"/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435"/>
      <c r="VSX1" s="435"/>
      <c r="VSY1" s="386" t="s">
        <v>131</v>
      </c>
      <c r="VSZ1" s="386"/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435"/>
      <c r="VTN1" s="435"/>
      <c r="VTO1" s="386" t="s">
        <v>131</v>
      </c>
      <c r="VTP1" s="386"/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435"/>
      <c r="VUD1" s="435"/>
      <c r="VUE1" s="386" t="s">
        <v>131</v>
      </c>
      <c r="VUF1" s="386"/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435"/>
      <c r="VUT1" s="435"/>
      <c r="VUU1" s="386" t="s">
        <v>131</v>
      </c>
      <c r="VUV1" s="386"/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435"/>
      <c r="VVJ1" s="435"/>
      <c r="VVK1" s="386" t="s">
        <v>131</v>
      </c>
      <c r="VVL1" s="386"/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435"/>
      <c r="VVZ1" s="435"/>
      <c r="VWA1" s="386" t="s">
        <v>131</v>
      </c>
      <c r="VWB1" s="386"/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435"/>
      <c r="VWP1" s="435"/>
      <c r="VWQ1" s="386" t="s">
        <v>131</v>
      </c>
      <c r="VWR1" s="386"/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435"/>
      <c r="VXF1" s="435"/>
      <c r="VXG1" s="386" t="s">
        <v>131</v>
      </c>
      <c r="VXH1" s="386"/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435"/>
      <c r="VXV1" s="435"/>
      <c r="VXW1" s="386" t="s">
        <v>131</v>
      </c>
      <c r="VXX1" s="386"/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435"/>
      <c r="VYL1" s="435"/>
      <c r="VYM1" s="386" t="s">
        <v>131</v>
      </c>
      <c r="VYN1" s="386"/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435"/>
      <c r="VZB1" s="435"/>
      <c r="VZC1" s="386" t="s">
        <v>131</v>
      </c>
      <c r="VZD1" s="386"/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435"/>
      <c r="VZR1" s="435"/>
      <c r="VZS1" s="386" t="s">
        <v>131</v>
      </c>
      <c r="VZT1" s="386"/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435"/>
      <c r="WAH1" s="435"/>
      <c r="WAI1" s="386" t="s">
        <v>131</v>
      </c>
      <c r="WAJ1" s="386"/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435"/>
      <c r="WAX1" s="435"/>
      <c r="WAY1" s="386" t="s">
        <v>131</v>
      </c>
      <c r="WAZ1" s="386"/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435"/>
      <c r="WBN1" s="435"/>
      <c r="WBO1" s="386" t="s">
        <v>131</v>
      </c>
      <c r="WBP1" s="386"/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435"/>
      <c r="WCD1" s="435"/>
      <c r="WCE1" s="386" t="s">
        <v>131</v>
      </c>
      <c r="WCF1" s="386"/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435"/>
      <c r="WCT1" s="435"/>
      <c r="WCU1" s="386" t="s">
        <v>131</v>
      </c>
      <c r="WCV1" s="386"/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435"/>
      <c r="WDJ1" s="435"/>
      <c r="WDK1" s="386" t="s">
        <v>131</v>
      </c>
      <c r="WDL1" s="386"/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435"/>
      <c r="WDZ1" s="435"/>
      <c r="WEA1" s="386" t="s">
        <v>131</v>
      </c>
      <c r="WEB1" s="386"/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435"/>
      <c r="WEP1" s="435"/>
      <c r="WEQ1" s="386" t="s">
        <v>131</v>
      </c>
      <c r="WER1" s="386"/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435"/>
      <c r="WFF1" s="435"/>
      <c r="WFG1" s="386" t="s">
        <v>131</v>
      </c>
      <c r="WFH1" s="386"/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435"/>
      <c r="WFV1" s="435"/>
      <c r="WFW1" s="386" t="s">
        <v>131</v>
      </c>
      <c r="WFX1" s="386"/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435"/>
      <c r="WGL1" s="435"/>
      <c r="WGM1" s="386" t="s">
        <v>131</v>
      </c>
      <c r="WGN1" s="386"/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435"/>
      <c r="WHB1" s="435"/>
      <c r="WHC1" s="386" t="s">
        <v>131</v>
      </c>
      <c r="WHD1" s="386"/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435"/>
      <c r="WHR1" s="435"/>
      <c r="WHS1" s="386" t="s">
        <v>131</v>
      </c>
      <c r="WHT1" s="386"/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435"/>
      <c r="WIH1" s="435"/>
      <c r="WII1" s="386" t="s">
        <v>131</v>
      </c>
      <c r="WIJ1" s="386"/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435"/>
      <c r="WIX1" s="435"/>
      <c r="WIY1" s="386" t="s">
        <v>131</v>
      </c>
      <c r="WIZ1" s="386"/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435"/>
      <c r="WJN1" s="435"/>
      <c r="WJO1" s="386" t="s">
        <v>131</v>
      </c>
      <c r="WJP1" s="386"/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435"/>
      <c r="WKD1" s="435"/>
      <c r="WKE1" s="386" t="s">
        <v>131</v>
      </c>
      <c r="WKF1" s="386"/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435"/>
      <c r="WKT1" s="435"/>
      <c r="WKU1" s="386" t="s">
        <v>131</v>
      </c>
      <c r="WKV1" s="386"/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435"/>
      <c r="WLJ1" s="435"/>
      <c r="WLK1" s="386" t="s">
        <v>131</v>
      </c>
      <c r="WLL1" s="386"/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435"/>
      <c r="WLZ1" s="435"/>
      <c r="WMA1" s="386" t="s">
        <v>131</v>
      </c>
      <c r="WMB1" s="386"/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435"/>
      <c r="WMP1" s="435"/>
      <c r="WMQ1" s="386" t="s">
        <v>131</v>
      </c>
      <c r="WMR1" s="386"/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435"/>
      <c r="WNF1" s="435"/>
      <c r="WNG1" s="386" t="s">
        <v>131</v>
      </c>
      <c r="WNH1" s="386"/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435"/>
      <c r="WNV1" s="435"/>
      <c r="WNW1" s="386" t="s">
        <v>131</v>
      </c>
      <c r="WNX1" s="386"/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435"/>
      <c r="WOL1" s="435"/>
      <c r="WOM1" s="386" t="s">
        <v>131</v>
      </c>
      <c r="WON1" s="386"/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435"/>
      <c r="WPB1" s="435"/>
      <c r="WPC1" s="386" t="s">
        <v>131</v>
      </c>
      <c r="WPD1" s="386"/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435"/>
      <c r="WPR1" s="435"/>
      <c r="WPS1" s="386" t="s">
        <v>131</v>
      </c>
      <c r="WPT1" s="386"/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435"/>
      <c r="WQH1" s="435"/>
      <c r="WQI1" s="386" t="s">
        <v>131</v>
      </c>
      <c r="WQJ1" s="386"/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435"/>
      <c r="WQX1" s="435"/>
      <c r="WQY1" s="386" t="s">
        <v>131</v>
      </c>
      <c r="WQZ1" s="386"/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435"/>
      <c r="WRN1" s="435"/>
      <c r="WRO1" s="386" t="s">
        <v>131</v>
      </c>
      <c r="WRP1" s="386"/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435"/>
      <c r="WSD1" s="435"/>
      <c r="WSE1" s="386" t="s">
        <v>131</v>
      </c>
      <c r="WSF1" s="386"/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435"/>
      <c r="WST1" s="435"/>
      <c r="WSU1" s="386" t="s">
        <v>131</v>
      </c>
      <c r="WSV1" s="386"/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435"/>
      <c r="WTJ1" s="435"/>
      <c r="WTK1" s="386" t="s">
        <v>131</v>
      </c>
      <c r="WTL1" s="386"/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435"/>
      <c r="WTZ1" s="435"/>
      <c r="WUA1" s="386" t="s">
        <v>131</v>
      </c>
      <c r="WUB1" s="386"/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435"/>
      <c r="WUP1" s="435"/>
      <c r="WUQ1" s="386" t="s">
        <v>131</v>
      </c>
      <c r="WUR1" s="386"/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435"/>
      <c r="WVF1" s="435"/>
      <c r="WVG1" s="386" t="s">
        <v>131</v>
      </c>
      <c r="WVH1" s="386"/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435"/>
      <c r="WVV1" s="435"/>
      <c r="WVW1" s="386" t="s">
        <v>131</v>
      </c>
      <c r="WVX1" s="386"/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435"/>
      <c r="WWL1" s="435"/>
      <c r="WWM1" s="386" t="s">
        <v>131</v>
      </c>
      <c r="WWN1" s="386"/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435"/>
      <c r="WXB1" s="435"/>
      <c r="WXC1" s="386" t="s">
        <v>131</v>
      </c>
      <c r="WXD1" s="386"/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435"/>
      <c r="WXR1" s="435"/>
      <c r="WXS1" s="386" t="s">
        <v>131</v>
      </c>
      <c r="WXT1" s="386"/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435"/>
      <c r="WYH1" s="435"/>
      <c r="WYI1" s="386" t="s">
        <v>131</v>
      </c>
      <c r="WYJ1" s="386"/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435"/>
      <c r="WYX1" s="435"/>
      <c r="WYY1" s="386" t="s">
        <v>131</v>
      </c>
      <c r="WYZ1" s="386"/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435"/>
      <c r="WZN1" s="435"/>
      <c r="WZO1" s="386" t="s">
        <v>131</v>
      </c>
      <c r="WZP1" s="386"/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435"/>
      <c r="XAD1" s="435"/>
      <c r="XAE1" s="386" t="s">
        <v>131</v>
      </c>
      <c r="XAF1" s="386"/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435"/>
      <c r="XAT1" s="435"/>
      <c r="XAU1" s="386" t="s">
        <v>131</v>
      </c>
      <c r="XAV1" s="386"/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435"/>
      <c r="XBJ1" s="435"/>
      <c r="XBK1" s="386" t="s">
        <v>131</v>
      </c>
      <c r="XBL1" s="386"/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435"/>
      <c r="XBZ1" s="435"/>
      <c r="XCA1" s="386" t="s">
        <v>131</v>
      </c>
      <c r="XCB1" s="386"/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435"/>
      <c r="XCP1" s="435"/>
      <c r="XCQ1" s="386" t="s">
        <v>131</v>
      </c>
      <c r="XCR1" s="386"/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435"/>
      <c r="XDF1" s="435"/>
      <c r="XDG1" s="386" t="s">
        <v>131</v>
      </c>
      <c r="XDH1" s="386"/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435"/>
      <c r="XDV1" s="435"/>
      <c r="XDW1" s="386" t="s">
        <v>131</v>
      </c>
      <c r="XDX1" s="386"/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435"/>
      <c r="XEL1" s="435"/>
      <c r="XEM1" s="386" t="s">
        <v>131</v>
      </c>
      <c r="XEN1" s="386"/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435"/>
      <c r="XFB1" s="435"/>
    </row>
    <row r="2" spans="1:16382" s="65" customFormat="1" ht="26.25">
      <c r="A2" s="387" t="s">
        <v>133</v>
      </c>
      <c r="B2" s="387"/>
      <c r="C2" s="387"/>
      <c r="D2" s="387"/>
      <c r="E2" s="387"/>
      <c r="F2" s="387"/>
      <c r="G2" s="387"/>
      <c r="H2" s="387"/>
      <c r="I2" s="387"/>
      <c r="J2" s="134"/>
      <c r="K2" s="134"/>
      <c r="L2" s="134"/>
      <c r="M2" s="134"/>
      <c r="N2" s="134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387" t="s">
        <v>133</v>
      </c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 t="s">
        <v>133</v>
      </c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 t="s">
        <v>133</v>
      </c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 t="s">
        <v>133</v>
      </c>
      <c r="EN2" s="387"/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 t="s">
        <v>133</v>
      </c>
      <c r="FD2" s="387"/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 t="s">
        <v>133</v>
      </c>
      <c r="FT2" s="387"/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 t="s">
        <v>133</v>
      </c>
      <c r="GJ2" s="387"/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 t="s">
        <v>133</v>
      </c>
      <c r="GZ2" s="387"/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 t="s">
        <v>133</v>
      </c>
      <c r="HP2" s="387"/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 t="s">
        <v>133</v>
      </c>
      <c r="IF2" s="387"/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 t="s">
        <v>133</v>
      </c>
      <c r="IV2" s="387"/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 t="s">
        <v>133</v>
      </c>
      <c r="JL2" s="387"/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 t="s">
        <v>133</v>
      </c>
      <c r="KB2" s="387"/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 t="s">
        <v>133</v>
      </c>
      <c r="KR2" s="387"/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 t="s">
        <v>133</v>
      </c>
      <c r="LH2" s="387"/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 t="s">
        <v>133</v>
      </c>
      <c r="LX2" s="387"/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 t="s">
        <v>133</v>
      </c>
      <c r="MN2" s="387"/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 t="s">
        <v>133</v>
      </c>
      <c r="ND2" s="387"/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 t="s">
        <v>133</v>
      </c>
      <c r="NT2" s="387"/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 t="s">
        <v>133</v>
      </c>
      <c r="OJ2" s="387"/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 t="s">
        <v>133</v>
      </c>
      <c r="OZ2" s="387"/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 t="s">
        <v>133</v>
      </c>
      <c r="PP2" s="387"/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 t="s">
        <v>133</v>
      </c>
      <c r="QF2" s="387"/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 t="s">
        <v>133</v>
      </c>
      <c r="QV2" s="387"/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 t="s">
        <v>133</v>
      </c>
      <c r="RL2" s="387"/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 t="s">
        <v>133</v>
      </c>
      <c r="SB2" s="387"/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 t="s">
        <v>133</v>
      </c>
      <c r="SR2" s="387"/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 t="s">
        <v>133</v>
      </c>
      <c r="TH2" s="387"/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 t="s">
        <v>133</v>
      </c>
      <c r="TX2" s="387"/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 t="s">
        <v>133</v>
      </c>
      <c r="UN2" s="387"/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 t="s">
        <v>133</v>
      </c>
      <c r="VD2" s="387"/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 t="s">
        <v>133</v>
      </c>
      <c r="VT2" s="387"/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 t="s">
        <v>133</v>
      </c>
      <c r="WJ2" s="387"/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 t="s">
        <v>133</v>
      </c>
      <c r="WZ2" s="387"/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 t="s">
        <v>133</v>
      </c>
      <c r="XP2" s="387"/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 t="s">
        <v>133</v>
      </c>
      <c r="YF2" s="387"/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 t="s">
        <v>133</v>
      </c>
      <c r="YV2" s="387"/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 t="s">
        <v>133</v>
      </c>
      <c r="ZL2" s="387"/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 t="s">
        <v>133</v>
      </c>
      <c r="AAB2" s="387"/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 t="s">
        <v>133</v>
      </c>
      <c r="AAR2" s="387"/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 t="s">
        <v>133</v>
      </c>
      <c r="ABH2" s="387"/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 t="s">
        <v>133</v>
      </c>
      <c r="ABX2" s="387"/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 t="s">
        <v>133</v>
      </c>
      <c r="ACN2" s="387"/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 t="s">
        <v>133</v>
      </c>
      <c r="ADD2" s="387"/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 t="s">
        <v>133</v>
      </c>
      <c r="ADT2" s="387"/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 t="s">
        <v>133</v>
      </c>
      <c r="AEJ2" s="387"/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 t="s">
        <v>133</v>
      </c>
      <c r="AEZ2" s="387"/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 t="s">
        <v>133</v>
      </c>
      <c r="AFP2" s="387"/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 t="s">
        <v>133</v>
      </c>
      <c r="AGF2" s="387"/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 t="s">
        <v>133</v>
      </c>
      <c r="AGV2" s="387"/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 t="s">
        <v>133</v>
      </c>
      <c r="AHL2" s="387"/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 t="s">
        <v>133</v>
      </c>
      <c r="AIB2" s="387"/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 t="s">
        <v>133</v>
      </c>
      <c r="AIR2" s="387"/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 t="s">
        <v>133</v>
      </c>
      <c r="AJH2" s="387"/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 t="s">
        <v>133</v>
      </c>
      <c r="AJX2" s="387"/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 t="s">
        <v>133</v>
      </c>
      <c r="AKN2" s="387"/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 t="s">
        <v>133</v>
      </c>
      <c r="ALD2" s="387"/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 t="s">
        <v>133</v>
      </c>
      <c r="ALT2" s="387"/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 t="s">
        <v>133</v>
      </c>
      <c r="AMJ2" s="387"/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 t="s">
        <v>133</v>
      </c>
      <c r="AMZ2" s="387"/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 t="s">
        <v>133</v>
      </c>
      <c r="ANP2" s="387"/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 t="s">
        <v>133</v>
      </c>
      <c r="AOF2" s="387"/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 t="s">
        <v>133</v>
      </c>
      <c r="AOV2" s="387"/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 t="s">
        <v>133</v>
      </c>
      <c r="APL2" s="387"/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 t="s">
        <v>133</v>
      </c>
      <c r="AQB2" s="387"/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 t="s">
        <v>133</v>
      </c>
      <c r="AQR2" s="387"/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 t="s">
        <v>133</v>
      </c>
      <c r="ARH2" s="387"/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 t="s">
        <v>133</v>
      </c>
      <c r="ARX2" s="387"/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 t="s">
        <v>133</v>
      </c>
      <c r="ASN2" s="387"/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 t="s">
        <v>133</v>
      </c>
      <c r="ATD2" s="387"/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 t="s">
        <v>133</v>
      </c>
      <c r="ATT2" s="387"/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 t="s">
        <v>133</v>
      </c>
      <c r="AUJ2" s="387"/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 t="s">
        <v>133</v>
      </c>
      <c r="AUZ2" s="387"/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 t="s">
        <v>133</v>
      </c>
      <c r="AVP2" s="387"/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 t="s">
        <v>133</v>
      </c>
      <c r="AWF2" s="387"/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 t="s">
        <v>133</v>
      </c>
      <c r="AWV2" s="387"/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 t="s">
        <v>133</v>
      </c>
      <c r="AXL2" s="387"/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 t="s">
        <v>133</v>
      </c>
      <c r="AYB2" s="387"/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 t="s">
        <v>133</v>
      </c>
      <c r="AYR2" s="387"/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 t="s">
        <v>133</v>
      </c>
      <c r="AZH2" s="387"/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 t="s">
        <v>133</v>
      </c>
      <c r="AZX2" s="387"/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 t="s">
        <v>133</v>
      </c>
      <c r="BAN2" s="387"/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 t="s">
        <v>133</v>
      </c>
      <c r="BBD2" s="387"/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 t="s">
        <v>133</v>
      </c>
      <c r="BBT2" s="387"/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 t="s">
        <v>133</v>
      </c>
      <c r="BCJ2" s="387"/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 t="s">
        <v>133</v>
      </c>
      <c r="BCZ2" s="387"/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 t="s">
        <v>133</v>
      </c>
      <c r="BDP2" s="387"/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 t="s">
        <v>133</v>
      </c>
      <c r="BEF2" s="387"/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 t="s">
        <v>133</v>
      </c>
      <c r="BEV2" s="387"/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 t="s">
        <v>133</v>
      </c>
      <c r="BFL2" s="387"/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 t="s">
        <v>133</v>
      </c>
      <c r="BGB2" s="387"/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 t="s">
        <v>133</v>
      </c>
      <c r="BGR2" s="387"/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 t="s">
        <v>133</v>
      </c>
      <c r="BHH2" s="387"/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 t="s">
        <v>133</v>
      </c>
      <c r="BHX2" s="387"/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 t="s">
        <v>133</v>
      </c>
      <c r="BIN2" s="387"/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 t="s">
        <v>133</v>
      </c>
      <c r="BJD2" s="387"/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 t="s">
        <v>133</v>
      </c>
      <c r="BJT2" s="387"/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 t="s">
        <v>133</v>
      </c>
      <c r="BKJ2" s="387"/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 t="s">
        <v>133</v>
      </c>
      <c r="BKZ2" s="387"/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 t="s">
        <v>133</v>
      </c>
      <c r="BLP2" s="387"/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 t="s">
        <v>133</v>
      </c>
      <c r="BMF2" s="387"/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 t="s">
        <v>133</v>
      </c>
      <c r="BMV2" s="387"/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 t="s">
        <v>133</v>
      </c>
      <c r="BNL2" s="387"/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 t="s">
        <v>133</v>
      </c>
      <c r="BOB2" s="387"/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 t="s">
        <v>133</v>
      </c>
      <c r="BOR2" s="387"/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 t="s">
        <v>133</v>
      </c>
      <c r="BPH2" s="387"/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 t="s">
        <v>133</v>
      </c>
      <c r="BPX2" s="387"/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 t="s">
        <v>133</v>
      </c>
      <c r="BQN2" s="387"/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 t="s">
        <v>133</v>
      </c>
      <c r="BRD2" s="387"/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 t="s">
        <v>133</v>
      </c>
      <c r="BRT2" s="387"/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 t="s">
        <v>133</v>
      </c>
      <c r="BSJ2" s="387"/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 t="s">
        <v>133</v>
      </c>
      <c r="BSZ2" s="387"/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 t="s">
        <v>133</v>
      </c>
      <c r="BTP2" s="387"/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 t="s">
        <v>133</v>
      </c>
      <c r="BUF2" s="387"/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 t="s">
        <v>133</v>
      </c>
      <c r="BUV2" s="387"/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 t="s">
        <v>133</v>
      </c>
      <c r="BVL2" s="387"/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 t="s">
        <v>133</v>
      </c>
      <c r="BWB2" s="387"/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 t="s">
        <v>133</v>
      </c>
      <c r="BWR2" s="387"/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 t="s">
        <v>133</v>
      </c>
      <c r="BXH2" s="387"/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 t="s">
        <v>133</v>
      </c>
      <c r="BXX2" s="387"/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 t="s">
        <v>133</v>
      </c>
      <c r="BYN2" s="387"/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 t="s">
        <v>133</v>
      </c>
      <c r="BZD2" s="387"/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 t="s">
        <v>133</v>
      </c>
      <c r="BZT2" s="387"/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 t="s">
        <v>133</v>
      </c>
      <c r="CAJ2" s="387"/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 t="s">
        <v>133</v>
      </c>
      <c r="CAZ2" s="387"/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 t="s">
        <v>133</v>
      </c>
      <c r="CBP2" s="387"/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 t="s">
        <v>133</v>
      </c>
      <c r="CCF2" s="387"/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 t="s">
        <v>133</v>
      </c>
      <c r="CCV2" s="387"/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 t="s">
        <v>133</v>
      </c>
      <c r="CDL2" s="387"/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 t="s">
        <v>133</v>
      </c>
      <c r="CEB2" s="387"/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 t="s">
        <v>133</v>
      </c>
      <c r="CER2" s="387"/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 t="s">
        <v>133</v>
      </c>
      <c r="CFH2" s="387"/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 t="s">
        <v>133</v>
      </c>
      <c r="CFX2" s="387"/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 t="s">
        <v>133</v>
      </c>
      <c r="CGN2" s="387"/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 t="s">
        <v>133</v>
      </c>
      <c r="CHD2" s="387"/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 t="s">
        <v>133</v>
      </c>
      <c r="CHT2" s="387"/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 t="s">
        <v>133</v>
      </c>
      <c r="CIJ2" s="387"/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 t="s">
        <v>133</v>
      </c>
      <c r="CIZ2" s="387"/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 t="s">
        <v>133</v>
      </c>
      <c r="CJP2" s="387"/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 t="s">
        <v>133</v>
      </c>
      <c r="CKF2" s="387"/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 t="s">
        <v>133</v>
      </c>
      <c r="CKV2" s="387"/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 t="s">
        <v>133</v>
      </c>
      <c r="CLL2" s="387"/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 t="s">
        <v>133</v>
      </c>
      <c r="CMB2" s="387"/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 t="s">
        <v>133</v>
      </c>
      <c r="CMR2" s="387"/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 t="s">
        <v>133</v>
      </c>
      <c r="CNH2" s="387"/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 t="s">
        <v>133</v>
      </c>
      <c r="CNX2" s="387"/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 t="s">
        <v>133</v>
      </c>
      <c r="CON2" s="387"/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 t="s">
        <v>133</v>
      </c>
      <c r="CPD2" s="387"/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 t="s">
        <v>133</v>
      </c>
      <c r="CPT2" s="387"/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 t="s">
        <v>133</v>
      </c>
      <c r="CQJ2" s="387"/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 t="s">
        <v>133</v>
      </c>
      <c r="CQZ2" s="387"/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 t="s">
        <v>133</v>
      </c>
      <c r="CRP2" s="387"/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 t="s">
        <v>133</v>
      </c>
      <c r="CSF2" s="387"/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 t="s">
        <v>133</v>
      </c>
      <c r="CSV2" s="387"/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 t="s">
        <v>133</v>
      </c>
      <c r="CTL2" s="387"/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 t="s">
        <v>133</v>
      </c>
      <c r="CUB2" s="387"/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 t="s">
        <v>133</v>
      </c>
      <c r="CUR2" s="387"/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 t="s">
        <v>133</v>
      </c>
      <c r="CVH2" s="387"/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 t="s">
        <v>133</v>
      </c>
      <c r="CVX2" s="387"/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 t="s">
        <v>133</v>
      </c>
      <c r="CWN2" s="387"/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 t="s">
        <v>133</v>
      </c>
      <c r="CXD2" s="387"/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 t="s">
        <v>133</v>
      </c>
      <c r="CXT2" s="387"/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 t="s">
        <v>133</v>
      </c>
      <c r="CYJ2" s="387"/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 t="s">
        <v>133</v>
      </c>
      <c r="CYZ2" s="387"/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 t="s">
        <v>133</v>
      </c>
      <c r="CZP2" s="387"/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 t="s">
        <v>133</v>
      </c>
      <c r="DAF2" s="387"/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 t="s">
        <v>133</v>
      </c>
      <c r="DAV2" s="387"/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 t="s">
        <v>133</v>
      </c>
      <c r="DBL2" s="387"/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 t="s">
        <v>133</v>
      </c>
      <c r="DCB2" s="387"/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 t="s">
        <v>133</v>
      </c>
      <c r="DCR2" s="387"/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 t="s">
        <v>133</v>
      </c>
      <c r="DDH2" s="387"/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 t="s">
        <v>133</v>
      </c>
      <c r="DDX2" s="387"/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 t="s">
        <v>133</v>
      </c>
      <c r="DEN2" s="387"/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 t="s">
        <v>133</v>
      </c>
      <c r="DFD2" s="387"/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 t="s">
        <v>133</v>
      </c>
      <c r="DFT2" s="387"/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 t="s">
        <v>133</v>
      </c>
      <c r="DGJ2" s="387"/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 t="s">
        <v>133</v>
      </c>
      <c r="DGZ2" s="387"/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 t="s">
        <v>133</v>
      </c>
      <c r="DHP2" s="387"/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 t="s">
        <v>133</v>
      </c>
      <c r="DIF2" s="387"/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 t="s">
        <v>133</v>
      </c>
      <c r="DIV2" s="387"/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 t="s">
        <v>133</v>
      </c>
      <c r="DJL2" s="387"/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 t="s">
        <v>133</v>
      </c>
      <c r="DKB2" s="387"/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 t="s">
        <v>133</v>
      </c>
      <c r="DKR2" s="387"/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 t="s">
        <v>133</v>
      </c>
      <c r="DLH2" s="387"/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 t="s">
        <v>133</v>
      </c>
      <c r="DLX2" s="387"/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 t="s">
        <v>133</v>
      </c>
      <c r="DMN2" s="387"/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 t="s">
        <v>133</v>
      </c>
      <c r="DND2" s="387"/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 t="s">
        <v>133</v>
      </c>
      <c r="DNT2" s="387"/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 t="s">
        <v>133</v>
      </c>
      <c r="DOJ2" s="387"/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 t="s">
        <v>133</v>
      </c>
      <c r="DOZ2" s="387"/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 t="s">
        <v>133</v>
      </c>
      <c r="DPP2" s="387"/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 t="s">
        <v>133</v>
      </c>
      <c r="DQF2" s="387"/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 t="s">
        <v>133</v>
      </c>
      <c r="DQV2" s="387"/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 t="s">
        <v>133</v>
      </c>
      <c r="DRL2" s="387"/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 t="s">
        <v>133</v>
      </c>
      <c r="DSB2" s="387"/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 t="s">
        <v>133</v>
      </c>
      <c r="DSR2" s="387"/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 t="s">
        <v>133</v>
      </c>
      <c r="DTH2" s="387"/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 t="s">
        <v>133</v>
      </c>
      <c r="DTX2" s="387"/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 t="s">
        <v>133</v>
      </c>
      <c r="DUN2" s="387"/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 t="s">
        <v>133</v>
      </c>
      <c r="DVD2" s="387"/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 t="s">
        <v>133</v>
      </c>
      <c r="DVT2" s="387"/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 t="s">
        <v>133</v>
      </c>
      <c r="DWJ2" s="387"/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 t="s">
        <v>133</v>
      </c>
      <c r="DWZ2" s="387"/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 t="s">
        <v>133</v>
      </c>
      <c r="DXP2" s="387"/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 t="s">
        <v>133</v>
      </c>
      <c r="DYF2" s="387"/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 t="s">
        <v>133</v>
      </c>
      <c r="DYV2" s="387"/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 t="s">
        <v>133</v>
      </c>
      <c r="DZL2" s="387"/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 t="s">
        <v>133</v>
      </c>
      <c r="EAB2" s="387"/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 t="s">
        <v>133</v>
      </c>
      <c r="EAR2" s="387"/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 t="s">
        <v>133</v>
      </c>
      <c r="EBH2" s="387"/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 t="s">
        <v>133</v>
      </c>
      <c r="EBX2" s="387"/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 t="s">
        <v>133</v>
      </c>
      <c r="ECN2" s="387"/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 t="s">
        <v>133</v>
      </c>
      <c r="EDD2" s="387"/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 t="s">
        <v>133</v>
      </c>
      <c r="EDT2" s="387"/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 t="s">
        <v>133</v>
      </c>
      <c r="EEJ2" s="387"/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 t="s">
        <v>133</v>
      </c>
      <c r="EEZ2" s="387"/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 t="s">
        <v>133</v>
      </c>
      <c r="EFP2" s="387"/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 t="s">
        <v>133</v>
      </c>
      <c r="EGF2" s="387"/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 t="s">
        <v>133</v>
      </c>
      <c r="EGV2" s="387"/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 t="s">
        <v>133</v>
      </c>
      <c r="EHL2" s="387"/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 t="s">
        <v>133</v>
      </c>
      <c r="EIB2" s="387"/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 t="s">
        <v>133</v>
      </c>
      <c r="EIR2" s="387"/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 t="s">
        <v>133</v>
      </c>
      <c r="EJH2" s="387"/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 t="s">
        <v>133</v>
      </c>
      <c r="EJX2" s="387"/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 t="s">
        <v>133</v>
      </c>
      <c r="EKN2" s="387"/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 t="s">
        <v>133</v>
      </c>
      <c r="ELD2" s="387"/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 t="s">
        <v>133</v>
      </c>
      <c r="ELT2" s="387"/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 t="s">
        <v>133</v>
      </c>
      <c r="EMJ2" s="387"/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 t="s">
        <v>133</v>
      </c>
      <c r="EMZ2" s="387"/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 t="s">
        <v>133</v>
      </c>
      <c r="ENP2" s="387"/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 t="s">
        <v>133</v>
      </c>
      <c r="EOF2" s="387"/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 t="s">
        <v>133</v>
      </c>
      <c r="EOV2" s="387"/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 t="s">
        <v>133</v>
      </c>
      <c r="EPL2" s="387"/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 t="s">
        <v>133</v>
      </c>
      <c r="EQB2" s="387"/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 t="s">
        <v>133</v>
      </c>
      <c r="EQR2" s="387"/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 t="s">
        <v>133</v>
      </c>
      <c r="ERH2" s="387"/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 t="s">
        <v>133</v>
      </c>
      <c r="ERX2" s="387"/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 t="s">
        <v>133</v>
      </c>
      <c r="ESN2" s="387"/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 t="s">
        <v>133</v>
      </c>
      <c r="ETD2" s="387"/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 t="s">
        <v>133</v>
      </c>
      <c r="ETT2" s="387"/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 t="s">
        <v>133</v>
      </c>
      <c r="EUJ2" s="387"/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 t="s">
        <v>133</v>
      </c>
      <c r="EUZ2" s="387"/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 t="s">
        <v>133</v>
      </c>
      <c r="EVP2" s="387"/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 t="s">
        <v>133</v>
      </c>
      <c r="EWF2" s="387"/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 t="s">
        <v>133</v>
      </c>
      <c r="EWV2" s="387"/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 t="s">
        <v>133</v>
      </c>
      <c r="EXL2" s="387"/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 t="s">
        <v>133</v>
      </c>
      <c r="EYB2" s="387"/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 t="s">
        <v>133</v>
      </c>
      <c r="EYR2" s="387"/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 t="s">
        <v>133</v>
      </c>
      <c r="EZH2" s="387"/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 t="s">
        <v>133</v>
      </c>
      <c r="EZX2" s="387"/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 t="s">
        <v>133</v>
      </c>
      <c r="FAN2" s="387"/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 t="s">
        <v>133</v>
      </c>
      <c r="FBD2" s="387"/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 t="s">
        <v>133</v>
      </c>
      <c r="FBT2" s="387"/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 t="s">
        <v>133</v>
      </c>
      <c r="FCJ2" s="387"/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 t="s">
        <v>133</v>
      </c>
      <c r="FCZ2" s="387"/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 t="s">
        <v>133</v>
      </c>
      <c r="FDP2" s="387"/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 t="s">
        <v>133</v>
      </c>
      <c r="FEF2" s="387"/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 t="s">
        <v>133</v>
      </c>
      <c r="FEV2" s="387"/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 t="s">
        <v>133</v>
      </c>
      <c r="FFL2" s="387"/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 t="s">
        <v>133</v>
      </c>
      <c r="FGB2" s="387"/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 t="s">
        <v>133</v>
      </c>
      <c r="FGR2" s="387"/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 t="s">
        <v>133</v>
      </c>
      <c r="FHH2" s="387"/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 t="s">
        <v>133</v>
      </c>
      <c r="FHX2" s="387"/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 t="s">
        <v>133</v>
      </c>
      <c r="FIN2" s="387"/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 t="s">
        <v>133</v>
      </c>
      <c r="FJD2" s="387"/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 t="s">
        <v>133</v>
      </c>
      <c r="FJT2" s="387"/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 t="s">
        <v>133</v>
      </c>
      <c r="FKJ2" s="387"/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 t="s">
        <v>133</v>
      </c>
      <c r="FKZ2" s="387"/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 t="s">
        <v>133</v>
      </c>
      <c r="FLP2" s="387"/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 t="s">
        <v>133</v>
      </c>
      <c r="FMF2" s="387"/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 t="s">
        <v>133</v>
      </c>
      <c r="FMV2" s="387"/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 t="s">
        <v>133</v>
      </c>
      <c r="FNL2" s="387"/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 t="s">
        <v>133</v>
      </c>
      <c r="FOB2" s="387"/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 t="s">
        <v>133</v>
      </c>
      <c r="FOR2" s="387"/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 t="s">
        <v>133</v>
      </c>
      <c r="FPH2" s="387"/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 t="s">
        <v>133</v>
      </c>
      <c r="FPX2" s="387"/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 t="s">
        <v>133</v>
      </c>
      <c r="FQN2" s="387"/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 t="s">
        <v>133</v>
      </c>
      <c r="FRD2" s="387"/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 t="s">
        <v>133</v>
      </c>
      <c r="FRT2" s="387"/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 t="s">
        <v>133</v>
      </c>
      <c r="FSJ2" s="387"/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 t="s">
        <v>133</v>
      </c>
      <c r="FSZ2" s="387"/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 t="s">
        <v>133</v>
      </c>
      <c r="FTP2" s="387"/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 t="s">
        <v>133</v>
      </c>
      <c r="FUF2" s="387"/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 t="s">
        <v>133</v>
      </c>
      <c r="FUV2" s="387"/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 t="s">
        <v>133</v>
      </c>
      <c r="FVL2" s="387"/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 t="s">
        <v>133</v>
      </c>
      <c r="FWB2" s="387"/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 t="s">
        <v>133</v>
      </c>
      <c r="FWR2" s="387"/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 t="s">
        <v>133</v>
      </c>
      <c r="FXH2" s="387"/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 t="s">
        <v>133</v>
      </c>
      <c r="FXX2" s="387"/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 t="s">
        <v>133</v>
      </c>
      <c r="FYN2" s="387"/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 t="s">
        <v>133</v>
      </c>
      <c r="FZD2" s="387"/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 t="s">
        <v>133</v>
      </c>
      <c r="FZT2" s="387"/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 t="s">
        <v>133</v>
      </c>
      <c r="GAJ2" s="387"/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 t="s">
        <v>133</v>
      </c>
      <c r="GAZ2" s="387"/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 t="s">
        <v>133</v>
      </c>
      <c r="GBP2" s="387"/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 t="s">
        <v>133</v>
      </c>
      <c r="GCF2" s="387"/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 t="s">
        <v>133</v>
      </c>
      <c r="GCV2" s="387"/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 t="s">
        <v>133</v>
      </c>
      <c r="GDL2" s="387"/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 t="s">
        <v>133</v>
      </c>
      <c r="GEB2" s="387"/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 t="s">
        <v>133</v>
      </c>
      <c r="GER2" s="387"/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 t="s">
        <v>133</v>
      </c>
      <c r="GFH2" s="387"/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 t="s">
        <v>133</v>
      </c>
      <c r="GFX2" s="387"/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 t="s">
        <v>133</v>
      </c>
      <c r="GGN2" s="387"/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 t="s">
        <v>133</v>
      </c>
      <c r="GHD2" s="387"/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 t="s">
        <v>133</v>
      </c>
      <c r="GHT2" s="387"/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 t="s">
        <v>133</v>
      </c>
      <c r="GIJ2" s="387"/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 t="s">
        <v>133</v>
      </c>
      <c r="GIZ2" s="387"/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 t="s">
        <v>133</v>
      </c>
      <c r="GJP2" s="387"/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 t="s">
        <v>133</v>
      </c>
      <c r="GKF2" s="387"/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 t="s">
        <v>133</v>
      </c>
      <c r="GKV2" s="387"/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 t="s">
        <v>133</v>
      </c>
      <c r="GLL2" s="387"/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 t="s">
        <v>133</v>
      </c>
      <c r="GMB2" s="387"/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 t="s">
        <v>133</v>
      </c>
      <c r="GMR2" s="387"/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 t="s">
        <v>133</v>
      </c>
      <c r="GNH2" s="387"/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 t="s">
        <v>133</v>
      </c>
      <c r="GNX2" s="387"/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 t="s">
        <v>133</v>
      </c>
      <c r="GON2" s="387"/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 t="s">
        <v>133</v>
      </c>
      <c r="GPD2" s="387"/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 t="s">
        <v>133</v>
      </c>
      <c r="GPT2" s="387"/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 t="s">
        <v>133</v>
      </c>
      <c r="GQJ2" s="387"/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 t="s">
        <v>133</v>
      </c>
      <c r="GQZ2" s="387"/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 t="s">
        <v>133</v>
      </c>
      <c r="GRP2" s="387"/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 t="s">
        <v>133</v>
      </c>
      <c r="GSF2" s="387"/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 t="s">
        <v>133</v>
      </c>
      <c r="GSV2" s="387"/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 t="s">
        <v>133</v>
      </c>
      <c r="GTL2" s="387"/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 t="s">
        <v>133</v>
      </c>
      <c r="GUB2" s="387"/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 t="s">
        <v>133</v>
      </c>
      <c r="GUR2" s="387"/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 t="s">
        <v>133</v>
      </c>
      <c r="GVH2" s="387"/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 t="s">
        <v>133</v>
      </c>
      <c r="GVX2" s="387"/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 t="s">
        <v>133</v>
      </c>
      <c r="GWN2" s="387"/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 t="s">
        <v>133</v>
      </c>
      <c r="GXD2" s="387"/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 t="s">
        <v>133</v>
      </c>
      <c r="GXT2" s="387"/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 t="s">
        <v>133</v>
      </c>
      <c r="GYJ2" s="387"/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 t="s">
        <v>133</v>
      </c>
      <c r="GYZ2" s="387"/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 t="s">
        <v>133</v>
      </c>
      <c r="GZP2" s="387"/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 t="s">
        <v>133</v>
      </c>
      <c r="HAF2" s="387"/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 t="s">
        <v>133</v>
      </c>
      <c r="HAV2" s="387"/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 t="s">
        <v>133</v>
      </c>
      <c r="HBL2" s="387"/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 t="s">
        <v>133</v>
      </c>
      <c r="HCB2" s="387"/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 t="s">
        <v>133</v>
      </c>
      <c r="HCR2" s="387"/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 t="s">
        <v>133</v>
      </c>
      <c r="HDH2" s="387"/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 t="s">
        <v>133</v>
      </c>
      <c r="HDX2" s="387"/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 t="s">
        <v>133</v>
      </c>
      <c r="HEN2" s="387"/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 t="s">
        <v>133</v>
      </c>
      <c r="HFD2" s="387"/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 t="s">
        <v>133</v>
      </c>
      <c r="HFT2" s="387"/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 t="s">
        <v>133</v>
      </c>
      <c r="HGJ2" s="387"/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 t="s">
        <v>133</v>
      </c>
      <c r="HGZ2" s="387"/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 t="s">
        <v>133</v>
      </c>
      <c r="HHP2" s="387"/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 t="s">
        <v>133</v>
      </c>
      <c r="HIF2" s="387"/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 t="s">
        <v>133</v>
      </c>
      <c r="HIV2" s="387"/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 t="s">
        <v>133</v>
      </c>
      <c r="HJL2" s="387"/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 t="s">
        <v>133</v>
      </c>
      <c r="HKB2" s="387"/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 t="s">
        <v>133</v>
      </c>
      <c r="HKR2" s="387"/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 t="s">
        <v>133</v>
      </c>
      <c r="HLH2" s="387"/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 t="s">
        <v>133</v>
      </c>
      <c r="HLX2" s="387"/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 t="s">
        <v>133</v>
      </c>
      <c r="HMN2" s="387"/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 t="s">
        <v>133</v>
      </c>
      <c r="HND2" s="387"/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 t="s">
        <v>133</v>
      </c>
      <c r="HNT2" s="387"/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 t="s">
        <v>133</v>
      </c>
      <c r="HOJ2" s="387"/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 t="s">
        <v>133</v>
      </c>
      <c r="HOZ2" s="387"/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 t="s">
        <v>133</v>
      </c>
      <c r="HPP2" s="387"/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 t="s">
        <v>133</v>
      </c>
      <c r="HQF2" s="387"/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 t="s">
        <v>133</v>
      </c>
      <c r="HQV2" s="387"/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 t="s">
        <v>133</v>
      </c>
      <c r="HRL2" s="387"/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 t="s">
        <v>133</v>
      </c>
      <c r="HSB2" s="387"/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 t="s">
        <v>133</v>
      </c>
      <c r="HSR2" s="387"/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 t="s">
        <v>133</v>
      </c>
      <c r="HTH2" s="387"/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 t="s">
        <v>133</v>
      </c>
      <c r="HTX2" s="387"/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 t="s">
        <v>133</v>
      </c>
      <c r="HUN2" s="387"/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 t="s">
        <v>133</v>
      </c>
      <c r="HVD2" s="387"/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 t="s">
        <v>133</v>
      </c>
      <c r="HVT2" s="387"/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 t="s">
        <v>133</v>
      </c>
      <c r="HWJ2" s="387"/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 t="s">
        <v>133</v>
      </c>
      <c r="HWZ2" s="387"/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 t="s">
        <v>133</v>
      </c>
      <c r="HXP2" s="387"/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 t="s">
        <v>133</v>
      </c>
      <c r="HYF2" s="387"/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 t="s">
        <v>133</v>
      </c>
      <c r="HYV2" s="387"/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 t="s">
        <v>133</v>
      </c>
      <c r="HZL2" s="387"/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 t="s">
        <v>133</v>
      </c>
      <c r="IAB2" s="387"/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 t="s">
        <v>133</v>
      </c>
      <c r="IAR2" s="387"/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 t="s">
        <v>133</v>
      </c>
      <c r="IBH2" s="387"/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 t="s">
        <v>133</v>
      </c>
      <c r="IBX2" s="387"/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 t="s">
        <v>133</v>
      </c>
      <c r="ICN2" s="387"/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 t="s">
        <v>133</v>
      </c>
      <c r="IDD2" s="387"/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 t="s">
        <v>133</v>
      </c>
      <c r="IDT2" s="387"/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 t="s">
        <v>133</v>
      </c>
      <c r="IEJ2" s="387"/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 t="s">
        <v>133</v>
      </c>
      <c r="IEZ2" s="387"/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 t="s">
        <v>133</v>
      </c>
      <c r="IFP2" s="387"/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 t="s">
        <v>133</v>
      </c>
      <c r="IGF2" s="387"/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 t="s">
        <v>133</v>
      </c>
      <c r="IGV2" s="387"/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 t="s">
        <v>133</v>
      </c>
      <c r="IHL2" s="387"/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 t="s">
        <v>133</v>
      </c>
      <c r="IIB2" s="387"/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 t="s">
        <v>133</v>
      </c>
      <c r="IIR2" s="387"/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 t="s">
        <v>133</v>
      </c>
      <c r="IJH2" s="387"/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 t="s">
        <v>133</v>
      </c>
      <c r="IJX2" s="387"/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 t="s">
        <v>133</v>
      </c>
      <c r="IKN2" s="387"/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 t="s">
        <v>133</v>
      </c>
      <c r="ILD2" s="387"/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 t="s">
        <v>133</v>
      </c>
      <c r="ILT2" s="387"/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 t="s">
        <v>133</v>
      </c>
      <c r="IMJ2" s="387"/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 t="s">
        <v>133</v>
      </c>
      <c r="IMZ2" s="387"/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 t="s">
        <v>133</v>
      </c>
      <c r="INP2" s="387"/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 t="s">
        <v>133</v>
      </c>
      <c r="IOF2" s="387"/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 t="s">
        <v>133</v>
      </c>
      <c r="IOV2" s="387"/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 t="s">
        <v>133</v>
      </c>
      <c r="IPL2" s="387"/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 t="s">
        <v>133</v>
      </c>
      <c r="IQB2" s="387"/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 t="s">
        <v>133</v>
      </c>
      <c r="IQR2" s="387"/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 t="s">
        <v>133</v>
      </c>
      <c r="IRH2" s="387"/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 t="s">
        <v>133</v>
      </c>
      <c r="IRX2" s="387"/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 t="s">
        <v>133</v>
      </c>
      <c r="ISN2" s="387"/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 t="s">
        <v>133</v>
      </c>
      <c r="ITD2" s="387"/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 t="s">
        <v>133</v>
      </c>
      <c r="ITT2" s="387"/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 t="s">
        <v>133</v>
      </c>
      <c r="IUJ2" s="387"/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 t="s">
        <v>133</v>
      </c>
      <c r="IUZ2" s="387"/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 t="s">
        <v>133</v>
      </c>
      <c r="IVP2" s="387"/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 t="s">
        <v>133</v>
      </c>
      <c r="IWF2" s="387"/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 t="s">
        <v>133</v>
      </c>
      <c r="IWV2" s="387"/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 t="s">
        <v>133</v>
      </c>
      <c r="IXL2" s="387"/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 t="s">
        <v>133</v>
      </c>
      <c r="IYB2" s="387"/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 t="s">
        <v>133</v>
      </c>
      <c r="IYR2" s="387"/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 t="s">
        <v>133</v>
      </c>
      <c r="IZH2" s="387"/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 t="s">
        <v>133</v>
      </c>
      <c r="IZX2" s="387"/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 t="s">
        <v>133</v>
      </c>
      <c r="JAN2" s="387"/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 t="s">
        <v>133</v>
      </c>
      <c r="JBD2" s="387"/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 t="s">
        <v>133</v>
      </c>
      <c r="JBT2" s="387"/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 t="s">
        <v>133</v>
      </c>
      <c r="JCJ2" s="387"/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 t="s">
        <v>133</v>
      </c>
      <c r="JCZ2" s="387"/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 t="s">
        <v>133</v>
      </c>
      <c r="JDP2" s="387"/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 t="s">
        <v>133</v>
      </c>
      <c r="JEF2" s="387"/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 t="s">
        <v>133</v>
      </c>
      <c r="JEV2" s="387"/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 t="s">
        <v>133</v>
      </c>
      <c r="JFL2" s="387"/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 t="s">
        <v>133</v>
      </c>
      <c r="JGB2" s="387"/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 t="s">
        <v>133</v>
      </c>
      <c r="JGR2" s="387"/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 t="s">
        <v>133</v>
      </c>
      <c r="JHH2" s="387"/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 t="s">
        <v>133</v>
      </c>
      <c r="JHX2" s="387"/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 t="s">
        <v>133</v>
      </c>
      <c r="JIN2" s="387"/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 t="s">
        <v>133</v>
      </c>
      <c r="JJD2" s="387"/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 t="s">
        <v>133</v>
      </c>
      <c r="JJT2" s="387"/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 t="s">
        <v>133</v>
      </c>
      <c r="JKJ2" s="387"/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 t="s">
        <v>133</v>
      </c>
      <c r="JKZ2" s="387"/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 t="s">
        <v>133</v>
      </c>
      <c r="JLP2" s="387"/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 t="s">
        <v>133</v>
      </c>
      <c r="JMF2" s="387"/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 t="s">
        <v>133</v>
      </c>
      <c r="JMV2" s="387"/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 t="s">
        <v>133</v>
      </c>
      <c r="JNL2" s="387"/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 t="s">
        <v>133</v>
      </c>
      <c r="JOB2" s="387"/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 t="s">
        <v>133</v>
      </c>
      <c r="JOR2" s="387"/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 t="s">
        <v>133</v>
      </c>
      <c r="JPH2" s="387"/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 t="s">
        <v>133</v>
      </c>
      <c r="JPX2" s="387"/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 t="s">
        <v>133</v>
      </c>
      <c r="JQN2" s="387"/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 t="s">
        <v>133</v>
      </c>
      <c r="JRD2" s="387"/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 t="s">
        <v>133</v>
      </c>
      <c r="JRT2" s="387"/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 t="s">
        <v>133</v>
      </c>
      <c r="JSJ2" s="387"/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 t="s">
        <v>133</v>
      </c>
      <c r="JSZ2" s="387"/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 t="s">
        <v>133</v>
      </c>
      <c r="JTP2" s="387"/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 t="s">
        <v>133</v>
      </c>
      <c r="JUF2" s="387"/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 t="s">
        <v>133</v>
      </c>
      <c r="JUV2" s="387"/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 t="s">
        <v>133</v>
      </c>
      <c r="JVL2" s="387"/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 t="s">
        <v>133</v>
      </c>
      <c r="JWB2" s="387"/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 t="s">
        <v>133</v>
      </c>
      <c r="JWR2" s="387"/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 t="s">
        <v>133</v>
      </c>
      <c r="JXH2" s="387"/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 t="s">
        <v>133</v>
      </c>
      <c r="JXX2" s="387"/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 t="s">
        <v>133</v>
      </c>
      <c r="JYN2" s="387"/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 t="s">
        <v>133</v>
      </c>
      <c r="JZD2" s="387"/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 t="s">
        <v>133</v>
      </c>
      <c r="JZT2" s="387"/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 t="s">
        <v>133</v>
      </c>
      <c r="KAJ2" s="387"/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 t="s">
        <v>133</v>
      </c>
      <c r="KAZ2" s="387"/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 t="s">
        <v>133</v>
      </c>
      <c r="KBP2" s="387"/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 t="s">
        <v>133</v>
      </c>
      <c r="KCF2" s="387"/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 t="s">
        <v>133</v>
      </c>
      <c r="KCV2" s="387"/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 t="s">
        <v>133</v>
      </c>
      <c r="KDL2" s="387"/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 t="s">
        <v>133</v>
      </c>
      <c r="KEB2" s="387"/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 t="s">
        <v>133</v>
      </c>
      <c r="KER2" s="387"/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 t="s">
        <v>133</v>
      </c>
      <c r="KFH2" s="387"/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 t="s">
        <v>133</v>
      </c>
      <c r="KFX2" s="387"/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 t="s">
        <v>133</v>
      </c>
      <c r="KGN2" s="387"/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 t="s">
        <v>133</v>
      </c>
      <c r="KHD2" s="387"/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 t="s">
        <v>133</v>
      </c>
      <c r="KHT2" s="387"/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 t="s">
        <v>133</v>
      </c>
      <c r="KIJ2" s="387"/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 t="s">
        <v>133</v>
      </c>
      <c r="KIZ2" s="387"/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 t="s">
        <v>133</v>
      </c>
      <c r="KJP2" s="387"/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 t="s">
        <v>133</v>
      </c>
      <c r="KKF2" s="387"/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 t="s">
        <v>133</v>
      </c>
      <c r="KKV2" s="387"/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 t="s">
        <v>133</v>
      </c>
      <c r="KLL2" s="387"/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 t="s">
        <v>133</v>
      </c>
      <c r="KMB2" s="387"/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 t="s">
        <v>133</v>
      </c>
      <c r="KMR2" s="387"/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 t="s">
        <v>133</v>
      </c>
      <c r="KNH2" s="387"/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 t="s">
        <v>133</v>
      </c>
      <c r="KNX2" s="387"/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 t="s">
        <v>133</v>
      </c>
      <c r="KON2" s="387"/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 t="s">
        <v>133</v>
      </c>
      <c r="KPD2" s="387"/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 t="s">
        <v>133</v>
      </c>
      <c r="KPT2" s="387"/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 t="s">
        <v>133</v>
      </c>
      <c r="KQJ2" s="387"/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 t="s">
        <v>133</v>
      </c>
      <c r="KQZ2" s="387"/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 t="s">
        <v>133</v>
      </c>
      <c r="KRP2" s="387"/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 t="s">
        <v>133</v>
      </c>
      <c r="KSF2" s="387"/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 t="s">
        <v>133</v>
      </c>
      <c r="KSV2" s="387"/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 t="s">
        <v>133</v>
      </c>
      <c r="KTL2" s="387"/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 t="s">
        <v>133</v>
      </c>
      <c r="KUB2" s="387"/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 t="s">
        <v>133</v>
      </c>
      <c r="KUR2" s="387"/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 t="s">
        <v>133</v>
      </c>
      <c r="KVH2" s="387"/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 t="s">
        <v>133</v>
      </c>
      <c r="KVX2" s="387"/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 t="s">
        <v>133</v>
      </c>
      <c r="KWN2" s="387"/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 t="s">
        <v>133</v>
      </c>
      <c r="KXD2" s="387"/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 t="s">
        <v>133</v>
      </c>
      <c r="KXT2" s="387"/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 t="s">
        <v>133</v>
      </c>
      <c r="KYJ2" s="387"/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 t="s">
        <v>133</v>
      </c>
      <c r="KYZ2" s="387"/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 t="s">
        <v>133</v>
      </c>
      <c r="KZP2" s="387"/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 t="s">
        <v>133</v>
      </c>
      <c r="LAF2" s="387"/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 t="s">
        <v>133</v>
      </c>
      <c r="LAV2" s="387"/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 t="s">
        <v>133</v>
      </c>
      <c r="LBL2" s="387"/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 t="s">
        <v>133</v>
      </c>
      <c r="LCB2" s="387"/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 t="s">
        <v>133</v>
      </c>
      <c r="LCR2" s="387"/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 t="s">
        <v>133</v>
      </c>
      <c r="LDH2" s="387"/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 t="s">
        <v>133</v>
      </c>
      <c r="LDX2" s="387"/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 t="s">
        <v>133</v>
      </c>
      <c r="LEN2" s="387"/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 t="s">
        <v>133</v>
      </c>
      <c r="LFD2" s="387"/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 t="s">
        <v>133</v>
      </c>
      <c r="LFT2" s="387"/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 t="s">
        <v>133</v>
      </c>
      <c r="LGJ2" s="387"/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 t="s">
        <v>133</v>
      </c>
      <c r="LGZ2" s="387"/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 t="s">
        <v>133</v>
      </c>
      <c r="LHP2" s="387"/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 t="s">
        <v>133</v>
      </c>
      <c r="LIF2" s="387"/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 t="s">
        <v>133</v>
      </c>
      <c r="LIV2" s="387"/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 t="s">
        <v>133</v>
      </c>
      <c r="LJL2" s="387"/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 t="s">
        <v>133</v>
      </c>
      <c r="LKB2" s="387"/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 t="s">
        <v>133</v>
      </c>
      <c r="LKR2" s="387"/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 t="s">
        <v>133</v>
      </c>
      <c r="LLH2" s="387"/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 t="s">
        <v>133</v>
      </c>
      <c r="LLX2" s="387"/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 t="s">
        <v>133</v>
      </c>
      <c r="LMN2" s="387"/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 t="s">
        <v>133</v>
      </c>
      <c r="LND2" s="387"/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 t="s">
        <v>133</v>
      </c>
      <c r="LNT2" s="387"/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 t="s">
        <v>133</v>
      </c>
      <c r="LOJ2" s="387"/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 t="s">
        <v>133</v>
      </c>
      <c r="LOZ2" s="387"/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 t="s">
        <v>133</v>
      </c>
      <c r="LPP2" s="387"/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 t="s">
        <v>133</v>
      </c>
      <c r="LQF2" s="387"/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 t="s">
        <v>133</v>
      </c>
      <c r="LQV2" s="387"/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 t="s">
        <v>133</v>
      </c>
      <c r="LRL2" s="387"/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 t="s">
        <v>133</v>
      </c>
      <c r="LSB2" s="387"/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 t="s">
        <v>133</v>
      </c>
      <c r="LSR2" s="387"/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 t="s">
        <v>133</v>
      </c>
      <c r="LTH2" s="387"/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 t="s">
        <v>133</v>
      </c>
      <c r="LTX2" s="387"/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 t="s">
        <v>133</v>
      </c>
      <c r="LUN2" s="387"/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 t="s">
        <v>133</v>
      </c>
      <c r="LVD2" s="387"/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 t="s">
        <v>133</v>
      </c>
      <c r="LVT2" s="387"/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 t="s">
        <v>133</v>
      </c>
      <c r="LWJ2" s="387"/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 t="s">
        <v>133</v>
      </c>
      <c r="LWZ2" s="387"/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 t="s">
        <v>133</v>
      </c>
      <c r="LXP2" s="387"/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 t="s">
        <v>133</v>
      </c>
      <c r="LYF2" s="387"/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 t="s">
        <v>133</v>
      </c>
      <c r="LYV2" s="387"/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 t="s">
        <v>133</v>
      </c>
      <c r="LZL2" s="387"/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 t="s">
        <v>133</v>
      </c>
      <c r="MAB2" s="387"/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 t="s">
        <v>133</v>
      </c>
      <c r="MAR2" s="387"/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 t="s">
        <v>133</v>
      </c>
      <c r="MBH2" s="387"/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 t="s">
        <v>133</v>
      </c>
      <c r="MBX2" s="387"/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 t="s">
        <v>133</v>
      </c>
      <c r="MCN2" s="387"/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 t="s">
        <v>133</v>
      </c>
      <c r="MDD2" s="387"/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 t="s">
        <v>133</v>
      </c>
      <c r="MDT2" s="387"/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 t="s">
        <v>133</v>
      </c>
      <c r="MEJ2" s="387"/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 t="s">
        <v>133</v>
      </c>
      <c r="MEZ2" s="387"/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 t="s">
        <v>133</v>
      </c>
      <c r="MFP2" s="387"/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 t="s">
        <v>133</v>
      </c>
      <c r="MGF2" s="387"/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 t="s">
        <v>133</v>
      </c>
      <c r="MGV2" s="387"/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 t="s">
        <v>133</v>
      </c>
      <c r="MHL2" s="387"/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 t="s">
        <v>133</v>
      </c>
      <c r="MIB2" s="387"/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 t="s">
        <v>133</v>
      </c>
      <c r="MIR2" s="387"/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 t="s">
        <v>133</v>
      </c>
      <c r="MJH2" s="387"/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 t="s">
        <v>133</v>
      </c>
      <c r="MJX2" s="387"/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 t="s">
        <v>133</v>
      </c>
      <c r="MKN2" s="387"/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 t="s">
        <v>133</v>
      </c>
      <c r="MLD2" s="387"/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 t="s">
        <v>133</v>
      </c>
      <c r="MLT2" s="387"/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 t="s">
        <v>133</v>
      </c>
      <c r="MMJ2" s="387"/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 t="s">
        <v>133</v>
      </c>
      <c r="MMZ2" s="387"/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 t="s">
        <v>133</v>
      </c>
      <c r="MNP2" s="387"/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 t="s">
        <v>133</v>
      </c>
      <c r="MOF2" s="387"/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 t="s">
        <v>133</v>
      </c>
      <c r="MOV2" s="387"/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 t="s">
        <v>133</v>
      </c>
      <c r="MPL2" s="387"/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 t="s">
        <v>133</v>
      </c>
      <c r="MQB2" s="387"/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 t="s">
        <v>133</v>
      </c>
      <c r="MQR2" s="387"/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 t="s">
        <v>133</v>
      </c>
      <c r="MRH2" s="387"/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 t="s">
        <v>133</v>
      </c>
      <c r="MRX2" s="387"/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 t="s">
        <v>133</v>
      </c>
      <c r="MSN2" s="387"/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 t="s">
        <v>133</v>
      </c>
      <c r="MTD2" s="387"/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 t="s">
        <v>133</v>
      </c>
      <c r="MTT2" s="387"/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 t="s">
        <v>133</v>
      </c>
      <c r="MUJ2" s="387"/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 t="s">
        <v>133</v>
      </c>
      <c r="MUZ2" s="387"/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 t="s">
        <v>133</v>
      </c>
      <c r="MVP2" s="387"/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 t="s">
        <v>133</v>
      </c>
      <c r="MWF2" s="387"/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 t="s">
        <v>133</v>
      </c>
      <c r="MWV2" s="387"/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 t="s">
        <v>133</v>
      </c>
      <c r="MXL2" s="387"/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 t="s">
        <v>133</v>
      </c>
      <c r="MYB2" s="387"/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 t="s">
        <v>133</v>
      </c>
      <c r="MYR2" s="387"/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 t="s">
        <v>133</v>
      </c>
      <c r="MZH2" s="387"/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 t="s">
        <v>133</v>
      </c>
      <c r="MZX2" s="387"/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 t="s">
        <v>133</v>
      </c>
      <c r="NAN2" s="387"/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 t="s">
        <v>133</v>
      </c>
      <c r="NBD2" s="387"/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 t="s">
        <v>133</v>
      </c>
      <c r="NBT2" s="387"/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 t="s">
        <v>133</v>
      </c>
      <c r="NCJ2" s="387"/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 t="s">
        <v>133</v>
      </c>
      <c r="NCZ2" s="387"/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 t="s">
        <v>133</v>
      </c>
      <c r="NDP2" s="387"/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 t="s">
        <v>133</v>
      </c>
      <c r="NEF2" s="387"/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 t="s">
        <v>133</v>
      </c>
      <c r="NEV2" s="387"/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 t="s">
        <v>133</v>
      </c>
      <c r="NFL2" s="387"/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 t="s">
        <v>133</v>
      </c>
      <c r="NGB2" s="387"/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 t="s">
        <v>133</v>
      </c>
      <c r="NGR2" s="387"/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 t="s">
        <v>133</v>
      </c>
      <c r="NHH2" s="387"/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 t="s">
        <v>133</v>
      </c>
      <c r="NHX2" s="387"/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 t="s">
        <v>133</v>
      </c>
      <c r="NIN2" s="387"/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 t="s">
        <v>133</v>
      </c>
      <c r="NJD2" s="387"/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 t="s">
        <v>133</v>
      </c>
      <c r="NJT2" s="387"/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 t="s">
        <v>133</v>
      </c>
      <c r="NKJ2" s="387"/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 t="s">
        <v>133</v>
      </c>
      <c r="NKZ2" s="387"/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 t="s">
        <v>133</v>
      </c>
      <c r="NLP2" s="387"/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 t="s">
        <v>133</v>
      </c>
      <c r="NMF2" s="387"/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 t="s">
        <v>133</v>
      </c>
      <c r="NMV2" s="387"/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 t="s">
        <v>133</v>
      </c>
      <c r="NNL2" s="387"/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 t="s">
        <v>133</v>
      </c>
      <c r="NOB2" s="387"/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 t="s">
        <v>133</v>
      </c>
      <c r="NOR2" s="387"/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 t="s">
        <v>133</v>
      </c>
      <c r="NPH2" s="387"/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 t="s">
        <v>133</v>
      </c>
      <c r="NPX2" s="387"/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 t="s">
        <v>133</v>
      </c>
      <c r="NQN2" s="387"/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 t="s">
        <v>133</v>
      </c>
      <c r="NRD2" s="387"/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 t="s">
        <v>133</v>
      </c>
      <c r="NRT2" s="387"/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 t="s">
        <v>133</v>
      </c>
      <c r="NSJ2" s="387"/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 t="s">
        <v>133</v>
      </c>
      <c r="NSZ2" s="387"/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 t="s">
        <v>133</v>
      </c>
      <c r="NTP2" s="387"/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 t="s">
        <v>133</v>
      </c>
      <c r="NUF2" s="387"/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 t="s">
        <v>133</v>
      </c>
      <c r="NUV2" s="387"/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 t="s">
        <v>133</v>
      </c>
      <c r="NVL2" s="387"/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 t="s">
        <v>133</v>
      </c>
      <c r="NWB2" s="387"/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 t="s">
        <v>133</v>
      </c>
      <c r="NWR2" s="387"/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 t="s">
        <v>133</v>
      </c>
      <c r="NXH2" s="387"/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 t="s">
        <v>133</v>
      </c>
      <c r="NXX2" s="387"/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 t="s">
        <v>133</v>
      </c>
      <c r="NYN2" s="387"/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 t="s">
        <v>133</v>
      </c>
      <c r="NZD2" s="387"/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 t="s">
        <v>133</v>
      </c>
      <c r="NZT2" s="387"/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 t="s">
        <v>133</v>
      </c>
      <c r="OAJ2" s="387"/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 t="s">
        <v>133</v>
      </c>
      <c r="OAZ2" s="387"/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 t="s">
        <v>133</v>
      </c>
      <c r="OBP2" s="387"/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 t="s">
        <v>133</v>
      </c>
      <c r="OCF2" s="387"/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 t="s">
        <v>133</v>
      </c>
      <c r="OCV2" s="387"/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 t="s">
        <v>133</v>
      </c>
      <c r="ODL2" s="387"/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 t="s">
        <v>133</v>
      </c>
      <c r="OEB2" s="387"/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 t="s">
        <v>133</v>
      </c>
      <c r="OER2" s="387"/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 t="s">
        <v>133</v>
      </c>
      <c r="OFH2" s="387"/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 t="s">
        <v>133</v>
      </c>
      <c r="OFX2" s="387"/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 t="s">
        <v>133</v>
      </c>
      <c r="OGN2" s="387"/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 t="s">
        <v>133</v>
      </c>
      <c r="OHD2" s="387"/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 t="s">
        <v>133</v>
      </c>
      <c r="OHT2" s="387"/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 t="s">
        <v>133</v>
      </c>
      <c r="OIJ2" s="387"/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 t="s">
        <v>133</v>
      </c>
      <c r="OIZ2" s="387"/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 t="s">
        <v>133</v>
      </c>
      <c r="OJP2" s="387"/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 t="s">
        <v>133</v>
      </c>
      <c r="OKF2" s="387"/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 t="s">
        <v>133</v>
      </c>
      <c r="OKV2" s="387"/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 t="s">
        <v>133</v>
      </c>
      <c r="OLL2" s="387"/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 t="s">
        <v>133</v>
      </c>
      <c r="OMB2" s="387"/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 t="s">
        <v>133</v>
      </c>
      <c r="OMR2" s="387"/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 t="s">
        <v>133</v>
      </c>
      <c r="ONH2" s="387"/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 t="s">
        <v>133</v>
      </c>
      <c r="ONX2" s="387"/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 t="s">
        <v>133</v>
      </c>
      <c r="OON2" s="387"/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 t="s">
        <v>133</v>
      </c>
      <c r="OPD2" s="387"/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 t="s">
        <v>133</v>
      </c>
      <c r="OPT2" s="387"/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 t="s">
        <v>133</v>
      </c>
      <c r="OQJ2" s="387"/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 t="s">
        <v>133</v>
      </c>
      <c r="OQZ2" s="387"/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 t="s">
        <v>133</v>
      </c>
      <c r="ORP2" s="387"/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 t="s">
        <v>133</v>
      </c>
      <c r="OSF2" s="387"/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 t="s">
        <v>133</v>
      </c>
      <c r="OSV2" s="387"/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 t="s">
        <v>133</v>
      </c>
      <c r="OTL2" s="387"/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 t="s">
        <v>133</v>
      </c>
      <c r="OUB2" s="387"/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 t="s">
        <v>133</v>
      </c>
      <c r="OUR2" s="387"/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 t="s">
        <v>133</v>
      </c>
      <c r="OVH2" s="387"/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 t="s">
        <v>133</v>
      </c>
      <c r="OVX2" s="387"/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 t="s">
        <v>133</v>
      </c>
      <c r="OWN2" s="387"/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 t="s">
        <v>133</v>
      </c>
      <c r="OXD2" s="387"/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 t="s">
        <v>133</v>
      </c>
      <c r="OXT2" s="387"/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 t="s">
        <v>133</v>
      </c>
      <c r="OYJ2" s="387"/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 t="s">
        <v>133</v>
      </c>
      <c r="OYZ2" s="387"/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 t="s">
        <v>133</v>
      </c>
      <c r="OZP2" s="387"/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 t="s">
        <v>133</v>
      </c>
      <c r="PAF2" s="387"/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 t="s">
        <v>133</v>
      </c>
      <c r="PAV2" s="387"/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 t="s">
        <v>133</v>
      </c>
      <c r="PBL2" s="387"/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 t="s">
        <v>133</v>
      </c>
      <c r="PCB2" s="387"/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 t="s">
        <v>133</v>
      </c>
      <c r="PCR2" s="387"/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 t="s">
        <v>133</v>
      </c>
      <c r="PDH2" s="387"/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 t="s">
        <v>133</v>
      </c>
      <c r="PDX2" s="387"/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 t="s">
        <v>133</v>
      </c>
      <c r="PEN2" s="387"/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 t="s">
        <v>133</v>
      </c>
      <c r="PFD2" s="387"/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 t="s">
        <v>133</v>
      </c>
      <c r="PFT2" s="387"/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 t="s">
        <v>133</v>
      </c>
      <c r="PGJ2" s="387"/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 t="s">
        <v>133</v>
      </c>
      <c r="PGZ2" s="387"/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 t="s">
        <v>133</v>
      </c>
      <c r="PHP2" s="387"/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 t="s">
        <v>133</v>
      </c>
      <c r="PIF2" s="387"/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 t="s">
        <v>133</v>
      </c>
      <c r="PIV2" s="387"/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 t="s">
        <v>133</v>
      </c>
      <c r="PJL2" s="387"/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 t="s">
        <v>133</v>
      </c>
      <c r="PKB2" s="387"/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 t="s">
        <v>133</v>
      </c>
      <c r="PKR2" s="387"/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 t="s">
        <v>133</v>
      </c>
      <c r="PLH2" s="387"/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 t="s">
        <v>133</v>
      </c>
      <c r="PLX2" s="387"/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 t="s">
        <v>133</v>
      </c>
      <c r="PMN2" s="387"/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 t="s">
        <v>133</v>
      </c>
      <c r="PND2" s="387"/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 t="s">
        <v>133</v>
      </c>
      <c r="PNT2" s="387"/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 t="s">
        <v>133</v>
      </c>
      <c r="POJ2" s="387"/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 t="s">
        <v>133</v>
      </c>
      <c r="POZ2" s="387"/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 t="s">
        <v>133</v>
      </c>
      <c r="PPP2" s="387"/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 t="s">
        <v>133</v>
      </c>
      <c r="PQF2" s="387"/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 t="s">
        <v>133</v>
      </c>
      <c r="PQV2" s="387"/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 t="s">
        <v>133</v>
      </c>
      <c r="PRL2" s="387"/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 t="s">
        <v>133</v>
      </c>
      <c r="PSB2" s="387"/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 t="s">
        <v>133</v>
      </c>
      <c r="PSR2" s="387"/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 t="s">
        <v>133</v>
      </c>
      <c r="PTH2" s="387"/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 t="s">
        <v>133</v>
      </c>
      <c r="PTX2" s="387"/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 t="s">
        <v>133</v>
      </c>
      <c r="PUN2" s="387"/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 t="s">
        <v>133</v>
      </c>
      <c r="PVD2" s="387"/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 t="s">
        <v>133</v>
      </c>
      <c r="PVT2" s="387"/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 t="s">
        <v>133</v>
      </c>
      <c r="PWJ2" s="387"/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 t="s">
        <v>133</v>
      </c>
      <c r="PWZ2" s="387"/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 t="s">
        <v>133</v>
      </c>
      <c r="PXP2" s="387"/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 t="s">
        <v>133</v>
      </c>
      <c r="PYF2" s="387"/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 t="s">
        <v>133</v>
      </c>
      <c r="PYV2" s="387"/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 t="s">
        <v>133</v>
      </c>
      <c r="PZL2" s="387"/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 t="s">
        <v>133</v>
      </c>
      <c r="QAB2" s="387"/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 t="s">
        <v>133</v>
      </c>
      <c r="QAR2" s="387"/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 t="s">
        <v>133</v>
      </c>
      <c r="QBH2" s="387"/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 t="s">
        <v>133</v>
      </c>
      <c r="QBX2" s="387"/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 t="s">
        <v>133</v>
      </c>
      <c r="QCN2" s="387"/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 t="s">
        <v>133</v>
      </c>
      <c r="QDD2" s="387"/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 t="s">
        <v>133</v>
      </c>
      <c r="QDT2" s="387"/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 t="s">
        <v>133</v>
      </c>
      <c r="QEJ2" s="387"/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 t="s">
        <v>133</v>
      </c>
      <c r="QEZ2" s="387"/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 t="s">
        <v>133</v>
      </c>
      <c r="QFP2" s="387"/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 t="s">
        <v>133</v>
      </c>
      <c r="QGF2" s="387"/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 t="s">
        <v>133</v>
      </c>
      <c r="QGV2" s="387"/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 t="s">
        <v>133</v>
      </c>
      <c r="QHL2" s="387"/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 t="s">
        <v>133</v>
      </c>
      <c r="QIB2" s="387"/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 t="s">
        <v>133</v>
      </c>
      <c r="QIR2" s="387"/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 t="s">
        <v>133</v>
      </c>
      <c r="QJH2" s="387"/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 t="s">
        <v>133</v>
      </c>
      <c r="QJX2" s="387"/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 t="s">
        <v>133</v>
      </c>
      <c r="QKN2" s="387"/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 t="s">
        <v>133</v>
      </c>
      <c r="QLD2" s="387"/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 t="s">
        <v>133</v>
      </c>
      <c r="QLT2" s="387"/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 t="s">
        <v>133</v>
      </c>
      <c r="QMJ2" s="387"/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 t="s">
        <v>133</v>
      </c>
      <c r="QMZ2" s="387"/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 t="s">
        <v>133</v>
      </c>
      <c r="QNP2" s="387"/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 t="s">
        <v>133</v>
      </c>
      <c r="QOF2" s="387"/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 t="s">
        <v>133</v>
      </c>
      <c r="QOV2" s="387"/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 t="s">
        <v>133</v>
      </c>
      <c r="QPL2" s="387"/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 t="s">
        <v>133</v>
      </c>
      <c r="QQB2" s="387"/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 t="s">
        <v>133</v>
      </c>
      <c r="QQR2" s="387"/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 t="s">
        <v>133</v>
      </c>
      <c r="QRH2" s="387"/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 t="s">
        <v>133</v>
      </c>
      <c r="QRX2" s="387"/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 t="s">
        <v>133</v>
      </c>
      <c r="QSN2" s="387"/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 t="s">
        <v>133</v>
      </c>
      <c r="QTD2" s="387"/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 t="s">
        <v>133</v>
      </c>
      <c r="QTT2" s="387"/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 t="s">
        <v>133</v>
      </c>
      <c r="QUJ2" s="387"/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 t="s">
        <v>133</v>
      </c>
      <c r="QUZ2" s="387"/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 t="s">
        <v>133</v>
      </c>
      <c r="QVP2" s="387"/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 t="s">
        <v>133</v>
      </c>
      <c r="QWF2" s="387"/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 t="s">
        <v>133</v>
      </c>
      <c r="QWV2" s="387"/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 t="s">
        <v>133</v>
      </c>
      <c r="QXL2" s="387"/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 t="s">
        <v>133</v>
      </c>
      <c r="QYB2" s="387"/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 t="s">
        <v>133</v>
      </c>
      <c r="QYR2" s="387"/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 t="s">
        <v>133</v>
      </c>
      <c r="QZH2" s="387"/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 t="s">
        <v>133</v>
      </c>
      <c r="QZX2" s="387"/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 t="s">
        <v>133</v>
      </c>
      <c r="RAN2" s="387"/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 t="s">
        <v>133</v>
      </c>
      <c r="RBD2" s="387"/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 t="s">
        <v>133</v>
      </c>
      <c r="RBT2" s="387"/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 t="s">
        <v>133</v>
      </c>
      <c r="RCJ2" s="387"/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 t="s">
        <v>133</v>
      </c>
      <c r="RCZ2" s="387"/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 t="s">
        <v>133</v>
      </c>
      <c r="RDP2" s="387"/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 t="s">
        <v>133</v>
      </c>
      <c r="REF2" s="387"/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 t="s">
        <v>133</v>
      </c>
      <c r="REV2" s="387"/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 t="s">
        <v>133</v>
      </c>
      <c r="RFL2" s="387"/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 t="s">
        <v>133</v>
      </c>
      <c r="RGB2" s="387"/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 t="s">
        <v>133</v>
      </c>
      <c r="RGR2" s="387"/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 t="s">
        <v>133</v>
      </c>
      <c r="RHH2" s="387"/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 t="s">
        <v>133</v>
      </c>
      <c r="RHX2" s="387"/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 t="s">
        <v>133</v>
      </c>
      <c r="RIN2" s="387"/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 t="s">
        <v>133</v>
      </c>
      <c r="RJD2" s="387"/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 t="s">
        <v>133</v>
      </c>
      <c r="RJT2" s="387"/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 t="s">
        <v>133</v>
      </c>
      <c r="RKJ2" s="387"/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 t="s">
        <v>133</v>
      </c>
      <c r="RKZ2" s="387"/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 t="s">
        <v>133</v>
      </c>
      <c r="RLP2" s="387"/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 t="s">
        <v>133</v>
      </c>
      <c r="RMF2" s="387"/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 t="s">
        <v>133</v>
      </c>
      <c r="RMV2" s="387"/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 t="s">
        <v>133</v>
      </c>
      <c r="RNL2" s="387"/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 t="s">
        <v>133</v>
      </c>
      <c r="ROB2" s="387"/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 t="s">
        <v>133</v>
      </c>
      <c r="ROR2" s="387"/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 t="s">
        <v>133</v>
      </c>
      <c r="RPH2" s="387"/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 t="s">
        <v>133</v>
      </c>
      <c r="RPX2" s="387"/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 t="s">
        <v>133</v>
      </c>
      <c r="RQN2" s="387"/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 t="s">
        <v>133</v>
      </c>
      <c r="RRD2" s="387"/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 t="s">
        <v>133</v>
      </c>
      <c r="RRT2" s="387"/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 t="s">
        <v>133</v>
      </c>
      <c r="RSJ2" s="387"/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 t="s">
        <v>133</v>
      </c>
      <c r="RSZ2" s="387"/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 t="s">
        <v>133</v>
      </c>
      <c r="RTP2" s="387"/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 t="s">
        <v>133</v>
      </c>
      <c r="RUF2" s="387"/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 t="s">
        <v>133</v>
      </c>
      <c r="RUV2" s="387"/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 t="s">
        <v>133</v>
      </c>
      <c r="RVL2" s="387"/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 t="s">
        <v>133</v>
      </c>
      <c r="RWB2" s="387"/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 t="s">
        <v>133</v>
      </c>
      <c r="RWR2" s="387"/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 t="s">
        <v>133</v>
      </c>
      <c r="RXH2" s="387"/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 t="s">
        <v>133</v>
      </c>
      <c r="RXX2" s="387"/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 t="s">
        <v>133</v>
      </c>
      <c r="RYN2" s="387"/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 t="s">
        <v>133</v>
      </c>
      <c r="RZD2" s="387"/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 t="s">
        <v>133</v>
      </c>
      <c r="RZT2" s="387"/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 t="s">
        <v>133</v>
      </c>
      <c r="SAJ2" s="387"/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 t="s">
        <v>133</v>
      </c>
      <c r="SAZ2" s="387"/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 t="s">
        <v>133</v>
      </c>
      <c r="SBP2" s="387"/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 t="s">
        <v>133</v>
      </c>
      <c r="SCF2" s="387"/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 t="s">
        <v>133</v>
      </c>
      <c r="SCV2" s="387"/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 t="s">
        <v>133</v>
      </c>
      <c r="SDL2" s="387"/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 t="s">
        <v>133</v>
      </c>
      <c r="SEB2" s="387"/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 t="s">
        <v>133</v>
      </c>
      <c r="SER2" s="387"/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 t="s">
        <v>133</v>
      </c>
      <c r="SFH2" s="387"/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 t="s">
        <v>133</v>
      </c>
      <c r="SFX2" s="387"/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 t="s">
        <v>133</v>
      </c>
      <c r="SGN2" s="387"/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 t="s">
        <v>133</v>
      </c>
      <c r="SHD2" s="387"/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 t="s">
        <v>133</v>
      </c>
      <c r="SHT2" s="387"/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 t="s">
        <v>133</v>
      </c>
      <c r="SIJ2" s="387"/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 t="s">
        <v>133</v>
      </c>
      <c r="SIZ2" s="387"/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 t="s">
        <v>133</v>
      </c>
      <c r="SJP2" s="387"/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 t="s">
        <v>133</v>
      </c>
      <c r="SKF2" s="387"/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 t="s">
        <v>133</v>
      </c>
      <c r="SKV2" s="387"/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 t="s">
        <v>133</v>
      </c>
      <c r="SLL2" s="387"/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 t="s">
        <v>133</v>
      </c>
      <c r="SMB2" s="387"/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 t="s">
        <v>133</v>
      </c>
      <c r="SMR2" s="387"/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 t="s">
        <v>133</v>
      </c>
      <c r="SNH2" s="387"/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 t="s">
        <v>133</v>
      </c>
      <c r="SNX2" s="387"/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 t="s">
        <v>133</v>
      </c>
      <c r="SON2" s="387"/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 t="s">
        <v>133</v>
      </c>
      <c r="SPD2" s="387"/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 t="s">
        <v>133</v>
      </c>
      <c r="SPT2" s="387"/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 t="s">
        <v>133</v>
      </c>
      <c r="SQJ2" s="387"/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 t="s">
        <v>133</v>
      </c>
      <c r="SQZ2" s="387"/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 t="s">
        <v>133</v>
      </c>
      <c r="SRP2" s="387"/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 t="s">
        <v>133</v>
      </c>
      <c r="SSF2" s="387"/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 t="s">
        <v>133</v>
      </c>
      <c r="SSV2" s="387"/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 t="s">
        <v>133</v>
      </c>
      <c r="STL2" s="387"/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 t="s">
        <v>133</v>
      </c>
      <c r="SUB2" s="387"/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 t="s">
        <v>133</v>
      </c>
      <c r="SUR2" s="387"/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 t="s">
        <v>133</v>
      </c>
      <c r="SVH2" s="387"/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 t="s">
        <v>133</v>
      </c>
      <c r="SVX2" s="387"/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 t="s">
        <v>133</v>
      </c>
      <c r="SWN2" s="387"/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 t="s">
        <v>133</v>
      </c>
      <c r="SXD2" s="387"/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 t="s">
        <v>133</v>
      </c>
      <c r="SXT2" s="387"/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 t="s">
        <v>133</v>
      </c>
      <c r="SYJ2" s="387"/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 t="s">
        <v>133</v>
      </c>
      <c r="SYZ2" s="387"/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 t="s">
        <v>133</v>
      </c>
      <c r="SZP2" s="387"/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 t="s">
        <v>133</v>
      </c>
      <c r="TAF2" s="387"/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 t="s">
        <v>133</v>
      </c>
      <c r="TAV2" s="387"/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 t="s">
        <v>133</v>
      </c>
      <c r="TBL2" s="387"/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 t="s">
        <v>133</v>
      </c>
      <c r="TCB2" s="387"/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 t="s">
        <v>133</v>
      </c>
      <c r="TCR2" s="387"/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 t="s">
        <v>133</v>
      </c>
      <c r="TDH2" s="387"/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 t="s">
        <v>133</v>
      </c>
      <c r="TDX2" s="387"/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 t="s">
        <v>133</v>
      </c>
      <c r="TEN2" s="387"/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 t="s">
        <v>133</v>
      </c>
      <c r="TFD2" s="387"/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 t="s">
        <v>133</v>
      </c>
      <c r="TFT2" s="387"/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 t="s">
        <v>133</v>
      </c>
      <c r="TGJ2" s="387"/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 t="s">
        <v>133</v>
      </c>
      <c r="TGZ2" s="387"/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 t="s">
        <v>133</v>
      </c>
      <c r="THP2" s="387"/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 t="s">
        <v>133</v>
      </c>
      <c r="TIF2" s="387"/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 t="s">
        <v>133</v>
      </c>
      <c r="TIV2" s="387"/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 t="s">
        <v>133</v>
      </c>
      <c r="TJL2" s="387"/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 t="s">
        <v>133</v>
      </c>
      <c r="TKB2" s="387"/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 t="s">
        <v>133</v>
      </c>
      <c r="TKR2" s="387"/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 t="s">
        <v>133</v>
      </c>
      <c r="TLH2" s="387"/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 t="s">
        <v>133</v>
      </c>
      <c r="TLX2" s="387"/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 t="s">
        <v>133</v>
      </c>
      <c r="TMN2" s="387"/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 t="s">
        <v>133</v>
      </c>
      <c r="TND2" s="387"/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 t="s">
        <v>133</v>
      </c>
      <c r="TNT2" s="387"/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 t="s">
        <v>133</v>
      </c>
      <c r="TOJ2" s="387"/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 t="s">
        <v>133</v>
      </c>
      <c r="TOZ2" s="387"/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 t="s">
        <v>133</v>
      </c>
      <c r="TPP2" s="387"/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 t="s">
        <v>133</v>
      </c>
      <c r="TQF2" s="387"/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 t="s">
        <v>133</v>
      </c>
      <c r="TQV2" s="387"/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 t="s">
        <v>133</v>
      </c>
      <c r="TRL2" s="387"/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 t="s">
        <v>133</v>
      </c>
      <c r="TSB2" s="387"/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 t="s">
        <v>133</v>
      </c>
      <c r="TSR2" s="387"/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 t="s">
        <v>133</v>
      </c>
      <c r="TTH2" s="387"/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 t="s">
        <v>133</v>
      </c>
      <c r="TTX2" s="387"/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 t="s">
        <v>133</v>
      </c>
      <c r="TUN2" s="387"/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 t="s">
        <v>133</v>
      </c>
      <c r="TVD2" s="387"/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 t="s">
        <v>133</v>
      </c>
      <c r="TVT2" s="387"/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 t="s">
        <v>133</v>
      </c>
      <c r="TWJ2" s="387"/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 t="s">
        <v>133</v>
      </c>
      <c r="TWZ2" s="387"/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 t="s">
        <v>133</v>
      </c>
      <c r="TXP2" s="387"/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 t="s">
        <v>133</v>
      </c>
      <c r="TYF2" s="387"/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 t="s">
        <v>133</v>
      </c>
      <c r="TYV2" s="387"/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 t="s">
        <v>133</v>
      </c>
      <c r="TZL2" s="387"/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 t="s">
        <v>133</v>
      </c>
      <c r="UAB2" s="387"/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 t="s">
        <v>133</v>
      </c>
      <c r="UAR2" s="387"/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 t="s">
        <v>133</v>
      </c>
      <c r="UBH2" s="387"/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 t="s">
        <v>133</v>
      </c>
      <c r="UBX2" s="387"/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 t="s">
        <v>133</v>
      </c>
      <c r="UCN2" s="387"/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 t="s">
        <v>133</v>
      </c>
      <c r="UDD2" s="387"/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 t="s">
        <v>133</v>
      </c>
      <c r="UDT2" s="387"/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 t="s">
        <v>133</v>
      </c>
      <c r="UEJ2" s="387"/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 t="s">
        <v>133</v>
      </c>
      <c r="UEZ2" s="387"/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 t="s">
        <v>133</v>
      </c>
      <c r="UFP2" s="387"/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 t="s">
        <v>133</v>
      </c>
      <c r="UGF2" s="387"/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 t="s">
        <v>133</v>
      </c>
      <c r="UGV2" s="387"/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 t="s">
        <v>133</v>
      </c>
      <c r="UHL2" s="387"/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 t="s">
        <v>133</v>
      </c>
      <c r="UIB2" s="387"/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 t="s">
        <v>133</v>
      </c>
      <c r="UIR2" s="387"/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 t="s">
        <v>133</v>
      </c>
      <c r="UJH2" s="387"/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 t="s">
        <v>133</v>
      </c>
      <c r="UJX2" s="387"/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 t="s">
        <v>133</v>
      </c>
      <c r="UKN2" s="387"/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 t="s">
        <v>133</v>
      </c>
      <c r="ULD2" s="387"/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 t="s">
        <v>133</v>
      </c>
      <c r="ULT2" s="387"/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 t="s">
        <v>133</v>
      </c>
      <c r="UMJ2" s="387"/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 t="s">
        <v>133</v>
      </c>
      <c r="UMZ2" s="387"/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 t="s">
        <v>133</v>
      </c>
      <c r="UNP2" s="387"/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 t="s">
        <v>133</v>
      </c>
      <c r="UOF2" s="387"/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 t="s">
        <v>133</v>
      </c>
      <c r="UOV2" s="387"/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 t="s">
        <v>133</v>
      </c>
      <c r="UPL2" s="387"/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 t="s">
        <v>133</v>
      </c>
      <c r="UQB2" s="387"/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 t="s">
        <v>133</v>
      </c>
      <c r="UQR2" s="387"/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 t="s">
        <v>133</v>
      </c>
      <c r="URH2" s="387"/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 t="s">
        <v>133</v>
      </c>
      <c r="URX2" s="387"/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 t="s">
        <v>133</v>
      </c>
      <c r="USN2" s="387"/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 t="s">
        <v>133</v>
      </c>
      <c r="UTD2" s="387"/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 t="s">
        <v>133</v>
      </c>
      <c r="UTT2" s="387"/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 t="s">
        <v>133</v>
      </c>
      <c r="UUJ2" s="387"/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 t="s">
        <v>133</v>
      </c>
      <c r="UUZ2" s="387"/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 t="s">
        <v>133</v>
      </c>
      <c r="UVP2" s="387"/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 t="s">
        <v>133</v>
      </c>
      <c r="UWF2" s="387"/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 t="s">
        <v>133</v>
      </c>
      <c r="UWV2" s="387"/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 t="s">
        <v>133</v>
      </c>
      <c r="UXL2" s="387"/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 t="s">
        <v>133</v>
      </c>
      <c r="UYB2" s="387"/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 t="s">
        <v>133</v>
      </c>
      <c r="UYR2" s="387"/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 t="s">
        <v>133</v>
      </c>
      <c r="UZH2" s="387"/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 t="s">
        <v>133</v>
      </c>
      <c r="UZX2" s="387"/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 t="s">
        <v>133</v>
      </c>
      <c r="VAN2" s="387"/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 t="s">
        <v>133</v>
      </c>
      <c r="VBD2" s="387"/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 t="s">
        <v>133</v>
      </c>
      <c r="VBT2" s="387"/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 t="s">
        <v>133</v>
      </c>
      <c r="VCJ2" s="387"/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 t="s">
        <v>133</v>
      </c>
      <c r="VCZ2" s="387"/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 t="s">
        <v>133</v>
      </c>
      <c r="VDP2" s="387"/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 t="s">
        <v>133</v>
      </c>
      <c r="VEF2" s="387"/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 t="s">
        <v>133</v>
      </c>
      <c r="VEV2" s="387"/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 t="s">
        <v>133</v>
      </c>
      <c r="VFL2" s="387"/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 t="s">
        <v>133</v>
      </c>
      <c r="VGB2" s="387"/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 t="s">
        <v>133</v>
      </c>
      <c r="VGR2" s="387"/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 t="s">
        <v>133</v>
      </c>
      <c r="VHH2" s="387"/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 t="s">
        <v>133</v>
      </c>
      <c r="VHX2" s="387"/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 t="s">
        <v>133</v>
      </c>
      <c r="VIN2" s="387"/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 t="s">
        <v>133</v>
      </c>
      <c r="VJD2" s="387"/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 t="s">
        <v>133</v>
      </c>
      <c r="VJT2" s="387"/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 t="s">
        <v>133</v>
      </c>
      <c r="VKJ2" s="387"/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 t="s">
        <v>133</v>
      </c>
      <c r="VKZ2" s="387"/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 t="s">
        <v>133</v>
      </c>
      <c r="VLP2" s="387"/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 t="s">
        <v>133</v>
      </c>
      <c r="VMF2" s="387"/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 t="s">
        <v>133</v>
      </c>
      <c r="VMV2" s="387"/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 t="s">
        <v>133</v>
      </c>
      <c r="VNL2" s="387"/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 t="s">
        <v>133</v>
      </c>
      <c r="VOB2" s="387"/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 t="s">
        <v>133</v>
      </c>
      <c r="VOR2" s="387"/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 t="s">
        <v>133</v>
      </c>
      <c r="VPH2" s="387"/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 t="s">
        <v>133</v>
      </c>
      <c r="VPX2" s="387"/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 t="s">
        <v>133</v>
      </c>
      <c r="VQN2" s="387"/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 t="s">
        <v>133</v>
      </c>
      <c r="VRD2" s="387"/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 t="s">
        <v>133</v>
      </c>
      <c r="VRT2" s="387"/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 t="s">
        <v>133</v>
      </c>
      <c r="VSJ2" s="387"/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 t="s">
        <v>133</v>
      </c>
      <c r="VSZ2" s="387"/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 t="s">
        <v>133</v>
      </c>
      <c r="VTP2" s="387"/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 t="s">
        <v>133</v>
      </c>
      <c r="VUF2" s="387"/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 t="s">
        <v>133</v>
      </c>
      <c r="VUV2" s="387"/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 t="s">
        <v>133</v>
      </c>
      <c r="VVL2" s="387"/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 t="s">
        <v>133</v>
      </c>
      <c r="VWB2" s="387"/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 t="s">
        <v>133</v>
      </c>
      <c r="VWR2" s="387"/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 t="s">
        <v>133</v>
      </c>
      <c r="VXH2" s="387"/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 t="s">
        <v>133</v>
      </c>
      <c r="VXX2" s="387"/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 t="s">
        <v>133</v>
      </c>
      <c r="VYN2" s="387"/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 t="s">
        <v>133</v>
      </c>
      <c r="VZD2" s="387"/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 t="s">
        <v>133</v>
      </c>
      <c r="VZT2" s="387"/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 t="s">
        <v>133</v>
      </c>
      <c r="WAJ2" s="387"/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 t="s">
        <v>133</v>
      </c>
      <c r="WAZ2" s="387"/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 t="s">
        <v>133</v>
      </c>
      <c r="WBP2" s="387"/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 t="s">
        <v>133</v>
      </c>
      <c r="WCF2" s="387"/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 t="s">
        <v>133</v>
      </c>
      <c r="WCV2" s="387"/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 t="s">
        <v>133</v>
      </c>
      <c r="WDL2" s="387"/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 t="s">
        <v>133</v>
      </c>
      <c r="WEB2" s="387"/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 t="s">
        <v>133</v>
      </c>
      <c r="WER2" s="387"/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 t="s">
        <v>133</v>
      </c>
      <c r="WFH2" s="387"/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 t="s">
        <v>133</v>
      </c>
      <c r="WFX2" s="387"/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 t="s">
        <v>133</v>
      </c>
      <c r="WGN2" s="387"/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 t="s">
        <v>133</v>
      </c>
      <c r="WHD2" s="387"/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 t="s">
        <v>133</v>
      </c>
      <c r="WHT2" s="387"/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 t="s">
        <v>133</v>
      </c>
      <c r="WIJ2" s="387"/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 t="s">
        <v>133</v>
      </c>
      <c r="WIZ2" s="387"/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 t="s">
        <v>133</v>
      </c>
      <c r="WJP2" s="387"/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 t="s">
        <v>133</v>
      </c>
      <c r="WKF2" s="387"/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 t="s">
        <v>133</v>
      </c>
      <c r="WKV2" s="387"/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 t="s">
        <v>133</v>
      </c>
      <c r="WLL2" s="387"/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 t="s">
        <v>133</v>
      </c>
      <c r="WMB2" s="387"/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 t="s">
        <v>133</v>
      </c>
      <c r="WMR2" s="387"/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 t="s">
        <v>133</v>
      </c>
      <c r="WNH2" s="387"/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 t="s">
        <v>133</v>
      </c>
      <c r="WNX2" s="387"/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 t="s">
        <v>133</v>
      </c>
      <c r="WON2" s="387"/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 t="s">
        <v>133</v>
      </c>
      <c r="WPD2" s="387"/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 t="s">
        <v>133</v>
      </c>
      <c r="WPT2" s="387"/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 t="s">
        <v>133</v>
      </c>
      <c r="WQJ2" s="387"/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 t="s">
        <v>133</v>
      </c>
      <c r="WQZ2" s="387"/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 t="s">
        <v>133</v>
      </c>
      <c r="WRP2" s="387"/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 t="s">
        <v>133</v>
      </c>
      <c r="WSF2" s="387"/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 t="s">
        <v>133</v>
      </c>
      <c r="WSV2" s="387"/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 t="s">
        <v>133</v>
      </c>
      <c r="WTL2" s="387"/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 t="s">
        <v>133</v>
      </c>
      <c r="WUB2" s="387"/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 t="s">
        <v>133</v>
      </c>
      <c r="WUR2" s="387"/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 t="s">
        <v>133</v>
      </c>
      <c r="WVH2" s="387"/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 t="s">
        <v>133</v>
      </c>
      <c r="WVX2" s="387"/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 t="s">
        <v>133</v>
      </c>
      <c r="WWN2" s="387"/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 t="s">
        <v>133</v>
      </c>
      <c r="WXD2" s="387"/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 t="s">
        <v>133</v>
      </c>
      <c r="WXT2" s="387"/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 t="s">
        <v>133</v>
      </c>
      <c r="WYJ2" s="387"/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 t="s">
        <v>133</v>
      </c>
      <c r="WYZ2" s="387"/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 t="s">
        <v>133</v>
      </c>
      <c r="WZP2" s="387"/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 t="s">
        <v>133</v>
      </c>
      <c r="XAF2" s="387"/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 t="s">
        <v>133</v>
      </c>
      <c r="XAV2" s="387"/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 t="s">
        <v>133</v>
      </c>
      <c r="XBL2" s="387"/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 t="s">
        <v>133</v>
      </c>
      <c r="XCB2" s="387"/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 t="s">
        <v>133</v>
      </c>
      <c r="XCR2" s="387"/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 t="s">
        <v>133</v>
      </c>
      <c r="XDH2" s="387"/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 t="s">
        <v>133</v>
      </c>
      <c r="XDX2" s="387"/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 t="s">
        <v>133</v>
      </c>
      <c r="XEN2" s="387"/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134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134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134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134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134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134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134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134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134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134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134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134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134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134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134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134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134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134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134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134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134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134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134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134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134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134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134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134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134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134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134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134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134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134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134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134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134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134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134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134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134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134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134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134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134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134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134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134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134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134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134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134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134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134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134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134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134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134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134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134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134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134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134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134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134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134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134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134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134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134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134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134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134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134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134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134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134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134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134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134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134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134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134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134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134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134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134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134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134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134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134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134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134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134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134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134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134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134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134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134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134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134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134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134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134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134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134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134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134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134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134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134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134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134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134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134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134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134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134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134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134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134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134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134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134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134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134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134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134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134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134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134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134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134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134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134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134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134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134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134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134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134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134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134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134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134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134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134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134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134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134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134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134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134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134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134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134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134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134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134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134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134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134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134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134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134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134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134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134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134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134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134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134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134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134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134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134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134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134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134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134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134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134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134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134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134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134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134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134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134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134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134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134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134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134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134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134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134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134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134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134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134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134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134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134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134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134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134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134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134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134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134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134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134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134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134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134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134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134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134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134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134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134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134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134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134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134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134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134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134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134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134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134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134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134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134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134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134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134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134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134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134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134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134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134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134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134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134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134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134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134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134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134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134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134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134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134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134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134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134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134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134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134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134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134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134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134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134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134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134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134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134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134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134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134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134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134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134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134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134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134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134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134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134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134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134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134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134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134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134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134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134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134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134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134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134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134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134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134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134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134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134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134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134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134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134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134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134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134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134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134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134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134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134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134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134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134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134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134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134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134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134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134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134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134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134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134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134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134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134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134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134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134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134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134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134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134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134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134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134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134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134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134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134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134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134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134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134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134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134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134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134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134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134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134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134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134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134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134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134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134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134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134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134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134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134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134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134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134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134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134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134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134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134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134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134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134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134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134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134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134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134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134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134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134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134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134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134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134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134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134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134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134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134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134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134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134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134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134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134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134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134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134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134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134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134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134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134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134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134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134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134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134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134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134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134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134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134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134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134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134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134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134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134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134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134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134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134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134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134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134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134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134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134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134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134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134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134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134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134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134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134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134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134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134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134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134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134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134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134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134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134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134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134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134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134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134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134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134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134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134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134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134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134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134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134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134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134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134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134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134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134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134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134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134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134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134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134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134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134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134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134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134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134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134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134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134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134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134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134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134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134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134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134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134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134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134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134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134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134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134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134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134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134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134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134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134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134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134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134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134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134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134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134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134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134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134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134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134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134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134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134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134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134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134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134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134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134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134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134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134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134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134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134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134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134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134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134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134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134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134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134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134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134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134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134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134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134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134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134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134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134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134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134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134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134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134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134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134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134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134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134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134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134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134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134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134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134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134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134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134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134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134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134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134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134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134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134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134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134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134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134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134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134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134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134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134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134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134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134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134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134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134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134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134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134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134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134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134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134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134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134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134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134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134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134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134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134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134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134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134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134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134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134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134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134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134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134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134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134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134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134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134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134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134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134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134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134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134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134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134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134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134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134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134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134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134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134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134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134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134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134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134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134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134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134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134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134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134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134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134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134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134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134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134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134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134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134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134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134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134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134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134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134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134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134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134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134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134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134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134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134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134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134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134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134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134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134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134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134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134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134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134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134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134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134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134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134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134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134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134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134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134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134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134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134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134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134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134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134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134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134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134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134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134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134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134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134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134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134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134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134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134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134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134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134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134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134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134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134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134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134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134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134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134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134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134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134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134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134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134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134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134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134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134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134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134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134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134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134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134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134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134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134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134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134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134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134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134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134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134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134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134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134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134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134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134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134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134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134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134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134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134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134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134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134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134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134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134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134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134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134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134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134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134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134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134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134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134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134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134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134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134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134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134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134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134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134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134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134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134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134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134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134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134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134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134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134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134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134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134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134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134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134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134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134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134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134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134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134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134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134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134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134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134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134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134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134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134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134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134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134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134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134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134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134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134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134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134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134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134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134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134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134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134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134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134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134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134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134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134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134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134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134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134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134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134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134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134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134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134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134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134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134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134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134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134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134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134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134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134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134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134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134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134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134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134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134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134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134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134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134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134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134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134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134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134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134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134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134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134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134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134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134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134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134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134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134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134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134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134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134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134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134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134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134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134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134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134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134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134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134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134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134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134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134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134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134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134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134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134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134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134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134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134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134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134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134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134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134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134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134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134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134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134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134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134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134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134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134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134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134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134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134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134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134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134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134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134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134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134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134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134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134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134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134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134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134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134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134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134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134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134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134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134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134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134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134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134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134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134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134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134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134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134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134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134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134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134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134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134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134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134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134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134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134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134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134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134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134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134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134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134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134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134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134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134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134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134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134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134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134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134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134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134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134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134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134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134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134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134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134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134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134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134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134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134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134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134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134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134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134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134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134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134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134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134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134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134</v>
      </c>
    </row>
    <row r="4" spans="1:16382" s="65" customFormat="1"/>
    <row r="5" spans="1:16382" s="65" customFormat="1"/>
    <row r="6" spans="1:16382" s="65" customFormat="1" ht="30" customHeight="1">
      <c r="A6" s="459" t="s">
        <v>58</v>
      </c>
      <c r="B6" s="457" t="s">
        <v>186</v>
      </c>
      <c r="C6" s="458"/>
      <c r="D6" s="458"/>
      <c r="E6" s="458"/>
      <c r="F6" s="458"/>
      <c r="G6" s="458"/>
      <c r="H6" s="458"/>
      <c r="I6" s="458"/>
    </row>
    <row r="7" spans="1:16382" s="65" customFormat="1" ht="24.95" customHeight="1">
      <c r="A7" s="460"/>
      <c r="B7" s="452" t="s">
        <v>187</v>
      </c>
      <c r="C7" s="452"/>
      <c r="D7" s="455" t="s">
        <v>188</v>
      </c>
      <c r="E7" s="455" t="s">
        <v>189</v>
      </c>
      <c r="F7" s="455" t="s">
        <v>190</v>
      </c>
      <c r="G7" s="452" t="s">
        <v>191</v>
      </c>
      <c r="H7" s="452"/>
      <c r="I7" s="453" t="s">
        <v>192</v>
      </c>
    </row>
    <row r="8" spans="1:16382" s="65" customFormat="1" ht="24.95" customHeight="1">
      <c r="A8" s="461"/>
      <c r="B8" s="106" t="s">
        <v>59</v>
      </c>
      <c r="C8" s="107" t="s">
        <v>49</v>
      </c>
      <c r="D8" s="456"/>
      <c r="E8" s="456"/>
      <c r="F8" s="456"/>
      <c r="G8" s="106" t="s">
        <v>59</v>
      </c>
      <c r="H8" s="107" t="s">
        <v>49</v>
      </c>
      <c r="I8" s="454"/>
    </row>
    <row r="9" spans="1:16382" s="65" customFormat="1" ht="15.75">
      <c r="A9" s="68" t="s">
        <v>64</v>
      </c>
      <c r="B9" s="73">
        <v>182505496.91615555</v>
      </c>
      <c r="C9" s="74">
        <v>11.667633147824686</v>
      </c>
      <c r="D9" s="75"/>
      <c r="E9" s="76">
        <v>20</v>
      </c>
      <c r="F9" s="76">
        <v>2232</v>
      </c>
      <c r="G9" s="77">
        <v>37707309.089593574</v>
      </c>
      <c r="H9" s="74">
        <v>7.9495767597509275</v>
      </c>
      <c r="I9" s="74">
        <v>20.660916918527995</v>
      </c>
    </row>
    <row r="10" spans="1:16382" s="65" customFormat="1" ht="15.75">
      <c r="A10" s="68" t="s">
        <v>65</v>
      </c>
      <c r="B10" s="78">
        <v>205139674.40657872</v>
      </c>
      <c r="C10" s="79">
        <v>13.114643150390979</v>
      </c>
      <c r="D10" s="80"/>
      <c r="E10" s="81">
        <v>20</v>
      </c>
      <c r="F10" s="81">
        <v>4558</v>
      </c>
      <c r="G10" s="82">
        <v>67466276.488535985</v>
      </c>
      <c r="H10" s="79">
        <v>14.223458437881778</v>
      </c>
      <c r="I10" s="79">
        <v>32.887970931854213</v>
      </c>
    </row>
    <row r="11" spans="1:16382" s="65" customFormat="1" ht="15.75">
      <c r="A11" s="68" t="s">
        <v>263</v>
      </c>
      <c r="B11" s="73">
        <v>130934631.5636508</v>
      </c>
      <c r="C11" s="74">
        <v>8.3706916955608222</v>
      </c>
      <c r="D11" s="75" t="s">
        <v>60</v>
      </c>
      <c r="E11" s="76">
        <v>20</v>
      </c>
      <c r="F11" s="76">
        <v>6438</v>
      </c>
      <c r="G11" s="77">
        <v>112140261.43119957</v>
      </c>
      <c r="H11" s="74">
        <v>23.641772314956402</v>
      </c>
      <c r="I11" s="74">
        <v>85.645989981409315</v>
      </c>
    </row>
    <row r="12" spans="1:16382" s="65" customFormat="1" ht="15.75">
      <c r="A12" s="68" t="s">
        <v>66</v>
      </c>
      <c r="B12" s="78">
        <v>136690037.11287457</v>
      </c>
      <c r="C12" s="79">
        <v>8.7386365613318926</v>
      </c>
      <c r="D12" s="80"/>
      <c r="E12" s="81">
        <v>20</v>
      </c>
      <c r="F12" s="81">
        <v>3326</v>
      </c>
      <c r="G12" s="82">
        <v>39083210.550590031</v>
      </c>
      <c r="H12" s="79">
        <v>8.2396487522141424</v>
      </c>
      <c r="I12" s="79">
        <v>28.592581709752757</v>
      </c>
    </row>
    <row r="13" spans="1:16382" s="65" customFormat="1" ht="15.75">
      <c r="A13" s="68" t="s">
        <v>291</v>
      </c>
      <c r="B13" s="73">
        <v>77821963.937068611</v>
      </c>
      <c r="C13" s="74">
        <v>4.9751823446616541</v>
      </c>
      <c r="D13" s="75" t="s">
        <v>60</v>
      </c>
      <c r="E13" s="76">
        <v>20</v>
      </c>
      <c r="F13" s="76">
        <v>4475</v>
      </c>
      <c r="G13" s="77">
        <v>92897178.586525887</v>
      </c>
      <c r="H13" s="74">
        <v>19.584883402398138</v>
      </c>
      <c r="I13" s="74">
        <v>119.37141378447859</v>
      </c>
    </row>
    <row r="14" spans="1:16382" s="65" customFormat="1" ht="15.75">
      <c r="A14" s="68" t="s">
        <v>244</v>
      </c>
      <c r="B14" s="78">
        <v>83165203.237698019</v>
      </c>
      <c r="C14" s="79">
        <v>5.3167772940424065</v>
      </c>
      <c r="D14" s="80"/>
      <c r="E14" s="81">
        <v>20</v>
      </c>
      <c r="F14" s="81">
        <v>2401</v>
      </c>
      <c r="G14" s="82">
        <v>22607300.678899556</v>
      </c>
      <c r="H14" s="79">
        <v>4.7661441884029792</v>
      </c>
      <c r="I14" s="79">
        <v>27.183605400788437</v>
      </c>
    </row>
    <row r="15" spans="1:16382" s="65" customFormat="1" ht="15.75">
      <c r="A15" s="68" t="s">
        <v>67</v>
      </c>
      <c r="B15" s="73">
        <v>113660059.08453804</v>
      </c>
      <c r="C15" s="74">
        <v>7.2663229073462343</v>
      </c>
      <c r="D15" s="75"/>
      <c r="E15" s="76">
        <v>20</v>
      </c>
      <c r="F15" s="76">
        <v>1653</v>
      </c>
      <c r="G15" s="77">
        <v>20025370.693620469</v>
      </c>
      <c r="H15" s="74">
        <v>4.2218133649673923</v>
      </c>
      <c r="I15" s="74">
        <v>17.618652369981618</v>
      </c>
    </row>
    <row r="16" spans="1:16382" s="65" customFormat="1" ht="15.75">
      <c r="A16" s="68" t="s">
        <v>292</v>
      </c>
      <c r="B16" s="78">
        <v>35679120.658754058</v>
      </c>
      <c r="C16" s="79">
        <v>2.2809772742054051</v>
      </c>
      <c r="D16" s="80" t="s">
        <v>60</v>
      </c>
      <c r="E16" s="81">
        <v>20</v>
      </c>
      <c r="F16" s="81">
        <v>1483</v>
      </c>
      <c r="G16" s="82">
        <v>24082283.483425166</v>
      </c>
      <c r="H16" s="79">
        <v>5.0771048299069639</v>
      </c>
      <c r="I16" s="79">
        <v>67.496852609556825</v>
      </c>
    </row>
    <row r="17" spans="1:10" s="65" customFormat="1" ht="15.75">
      <c r="A17" s="68" t="s">
        <v>68</v>
      </c>
      <c r="B17" s="78">
        <v>125120640.57498717</v>
      </c>
      <c r="C17" s="79">
        <v>7.9990014444356747</v>
      </c>
      <c r="D17" s="80" t="s">
        <v>60</v>
      </c>
      <c r="E17" s="81">
        <v>20</v>
      </c>
      <c r="F17" s="81">
        <v>1752</v>
      </c>
      <c r="G17" s="82">
        <v>23693548.976461757</v>
      </c>
      <c r="H17" s="79">
        <v>4.9951505648882915</v>
      </c>
      <c r="I17" s="79">
        <v>18.936563038343593</v>
      </c>
    </row>
    <row r="18" spans="1:10" s="65" customFormat="1" ht="15.75">
      <c r="A18" s="68" t="s">
        <v>69</v>
      </c>
      <c r="B18" s="73">
        <v>72483937.19845131</v>
      </c>
      <c r="C18" s="74">
        <v>4.6339206359906076</v>
      </c>
      <c r="D18" s="75"/>
      <c r="E18" s="76">
        <v>20</v>
      </c>
      <c r="F18" s="76">
        <v>624</v>
      </c>
      <c r="G18" s="77">
        <v>2271250.0750226132</v>
      </c>
      <c r="H18" s="74">
        <v>0.47883228074116924</v>
      </c>
      <c r="I18" s="74">
        <v>3.1334529591076641</v>
      </c>
    </row>
    <row r="19" spans="1:10" s="65" customFormat="1" ht="15.75">
      <c r="A19" s="68" t="s">
        <v>70</v>
      </c>
      <c r="B19" s="78">
        <v>105599144.83538637</v>
      </c>
      <c r="C19" s="79">
        <v>6.7509861537448739</v>
      </c>
      <c r="D19" s="80" t="s">
        <v>60</v>
      </c>
      <c r="E19" s="81">
        <v>20</v>
      </c>
      <c r="F19" s="81">
        <v>1412</v>
      </c>
      <c r="G19" s="82">
        <v>9745327.6428313442</v>
      </c>
      <c r="H19" s="79">
        <v>2.0545414673196811</v>
      </c>
      <c r="I19" s="79">
        <v>9.2286046994252526</v>
      </c>
    </row>
    <row r="20" spans="1:10" s="65" customFormat="1" ht="15.75">
      <c r="A20" s="68" t="s">
        <v>71</v>
      </c>
      <c r="B20" s="73">
        <v>167138949.86258575</v>
      </c>
      <c r="C20" s="74">
        <v>10.685245018155328</v>
      </c>
      <c r="D20" s="75"/>
      <c r="E20" s="76">
        <v>20</v>
      </c>
      <c r="F20" s="76">
        <v>1733</v>
      </c>
      <c r="G20" s="77">
        <v>9280782.3714970537</v>
      </c>
      <c r="H20" s="74">
        <v>1.9566045319611609</v>
      </c>
      <c r="I20" s="74">
        <v>5.5527346433176117</v>
      </c>
    </row>
    <row r="21" spans="1:10" s="65" customFormat="1" ht="15.75">
      <c r="A21" s="68" t="s">
        <v>72</v>
      </c>
      <c r="B21" s="78">
        <v>107858781.75086795</v>
      </c>
      <c r="C21" s="79">
        <v>6.8954454441367332</v>
      </c>
      <c r="D21" s="80"/>
      <c r="E21" s="81">
        <v>20</v>
      </c>
      <c r="F21" s="81">
        <v>1045</v>
      </c>
      <c r="G21" s="82">
        <v>4990020.5698184101</v>
      </c>
      <c r="H21" s="79">
        <v>1.0520122626160877</v>
      </c>
      <c r="I21" s="79">
        <v>4.6264388386514064</v>
      </c>
    </row>
    <row r="22" spans="1:10" s="65" customFormat="1" ht="15.75">
      <c r="A22" s="68" t="s">
        <v>293</v>
      </c>
      <c r="B22" s="73">
        <v>20383811.012573812</v>
      </c>
      <c r="C22" s="74">
        <v>1.303143374133884</v>
      </c>
      <c r="D22" s="75" t="s">
        <v>60</v>
      </c>
      <c r="E22" s="76">
        <v>20</v>
      </c>
      <c r="F22" s="76">
        <v>813</v>
      </c>
      <c r="G22" s="77">
        <v>8340906.3986306796</v>
      </c>
      <c r="H22" s="74">
        <v>1.7584568419948983</v>
      </c>
      <c r="I22" s="74">
        <v>40.919268695562216</v>
      </c>
    </row>
    <row r="23" spans="1:10" s="65" customFormat="1" ht="15.75" customHeight="1">
      <c r="A23" s="330" t="s">
        <v>301</v>
      </c>
      <c r="B23" s="330"/>
      <c r="C23" s="330"/>
      <c r="D23" s="330"/>
      <c r="E23" s="330"/>
      <c r="F23" s="330"/>
      <c r="G23" s="330"/>
      <c r="H23" s="330"/>
      <c r="I23" s="330"/>
    </row>
    <row r="24" spans="1:10" s="65" customFormat="1" ht="30" customHeight="1"/>
    <row r="25" spans="1:10" s="65" customFormat="1" ht="30" customHeight="1">
      <c r="A25" s="459" t="s">
        <v>58</v>
      </c>
      <c r="B25" s="457" t="s">
        <v>218</v>
      </c>
      <c r="C25" s="458"/>
      <c r="D25" s="458"/>
      <c r="E25" s="458"/>
      <c r="F25" s="458"/>
      <c r="G25" s="458"/>
      <c r="H25" s="458"/>
      <c r="I25" s="458"/>
    </row>
    <row r="26" spans="1:10" s="65" customFormat="1" ht="24.95" customHeight="1">
      <c r="A26" s="460"/>
      <c r="B26" s="452" t="s">
        <v>187</v>
      </c>
      <c r="C26" s="452"/>
      <c r="D26" s="455" t="s">
        <v>188</v>
      </c>
      <c r="E26" s="455" t="s">
        <v>189</v>
      </c>
      <c r="F26" s="455" t="s">
        <v>190</v>
      </c>
      <c r="G26" s="452" t="s">
        <v>191</v>
      </c>
      <c r="H26" s="452"/>
      <c r="I26" s="453" t="s">
        <v>192</v>
      </c>
    </row>
    <row r="27" spans="1:10" s="65" customFormat="1" ht="24.95" customHeight="1">
      <c r="A27" s="461"/>
      <c r="B27" s="106" t="s">
        <v>59</v>
      </c>
      <c r="C27" s="107" t="s">
        <v>49</v>
      </c>
      <c r="D27" s="456"/>
      <c r="E27" s="456"/>
      <c r="F27" s="456"/>
      <c r="G27" s="106" t="s">
        <v>59</v>
      </c>
      <c r="H27" s="107" t="s">
        <v>49</v>
      </c>
      <c r="I27" s="454"/>
    </row>
    <row r="28" spans="1:10" s="65" customFormat="1" ht="15.75">
      <c r="A28" s="68" t="s">
        <v>274</v>
      </c>
      <c r="B28" s="78">
        <v>144702058.9558126</v>
      </c>
      <c r="C28" s="79">
        <v>9.6486333366897625</v>
      </c>
      <c r="D28" s="80"/>
      <c r="E28" s="81">
        <v>20</v>
      </c>
      <c r="F28" s="81">
        <v>487</v>
      </c>
      <c r="G28" s="82">
        <v>54583506.581406765</v>
      </c>
      <c r="H28" s="79">
        <v>9.3647592835510665</v>
      </c>
      <c r="I28" s="79">
        <v>37.721306092869646</v>
      </c>
    </row>
    <row r="29" spans="1:10" s="65" customFormat="1" ht="15.75">
      <c r="A29" s="68" t="s">
        <v>61</v>
      </c>
      <c r="B29" s="73">
        <v>128527101.43572566</v>
      </c>
      <c r="C29" s="74">
        <v>8.5700983422740347</v>
      </c>
      <c r="D29" s="75"/>
      <c r="E29" s="76">
        <v>20</v>
      </c>
      <c r="F29" s="76">
        <v>478</v>
      </c>
      <c r="G29" s="77">
        <v>23298000.014178656</v>
      </c>
      <c r="H29" s="74">
        <v>3.9971811190905231</v>
      </c>
      <c r="I29" s="74">
        <v>18.126916233172512</v>
      </c>
    </row>
    <row r="30" spans="1:10" s="65" customFormat="1" ht="15.75">
      <c r="A30" s="68" t="s">
        <v>287</v>
      </c>
      <c r="B30" s="78">
        <v>23104644.321408514</v>
      </c>
      <c r="C30" s="79">
        <v>1.5406017235731053</v>
      </c>
      <c r="D30" s="80" t="s">
        <v>60</v>
      </c>
      <c r="E30" s="81">
        <v>19</v>
      </c>
      <c r="F30" s="81">
        <v>114</v>
      </c>
      <c r="G30" s="82">
        <v>4206423.181287297</v>
      </c>
      <c r="H30" s="79">
        <v>0.7216857802778669</v>
      </c>
      <c r="I30" s="79">
        <v>18.205963800055866</v>
      </c>
    </row>
    <row r="31" spans="1:10" s="65" customFormat="1" ht="15.75">
      <c r="A31" s="68" t="s">
        <v>252</v>
      </c>
      <c r="B31" s="73">
        <v>183784137.58093834</v>
      </c>
      <c r="C31" s="74">
        <v>12.254599343052321</v>
      </c>
      <c r="D31" s="75"/>
      <c r="E31" s="76">
        <v>20</v>
      </c>
      <c r="F31" s="76">
        <v>649</v>
      </c>
      <c r="G31" s="77">
        <v>60001081.11422874</v>
      </c>
      <c r="H31" s="74">
        <v>10.294239351397357</v>
      </c>
      <c r="I31" s="74">
        <v>32.64758422788492</v>
      </c>
    </row>
    <row r="32" spans="1:10" s="65" customFormat="1" ht="15.75">
      <c r="A32" s="68" t="s">
        <v>296</v>
      </c>
      <c r="B32" s="78">
        <v>8352822.7971661212</v>
      </c>
      <c r="C32" s="79">
        <v>0.55696045431399077</v>
      </c>
      <c r="D32" s="80" t="s">
        <v>60</v>
      </c>
      <c r="E32" s="81">
        <v>12</v>
      </c>
      <c r="F32" s="81">
        <v>57</v>
      </c>
      <c r="G32" s="82">
        <v>1922615.240559276</v>
      </c>
      <c r="H32" s="79">
        <v>0.32985841420560874</v>
      </c>
      <c r="I32" s="79">
        <v>23.017550919571349</v>
      </c>
      <c r="J32" s="211"/>
    </row>
    <row r="33" spans="1:11" s="65" customFormat="1" ht="15.75">
      <c r="A33" s="68" t="s">
        <v>261</v>
      </c>
      <c r="B33" s="73">
        <v>244047943.41369182</v>
      </c>
      <c r="C33" s="74">
        <v>16.272948288116503</v>
      </c>
      <c r="D33" s="75"/>
      <c r="E33" s="76">
        <v>20</v>
      </c>
      <c r="F33" s="76">
        <v>865</v>
      </c>
      <c r="G33" s="77">
        <v>68464677.658288315</v>
      </c>
      <c r="H33" s="74">
        <v>11.746317996986086</v>
      </c>
      <c r="I33" s="74">
        <v>28.053781851475023</v>
      </c>
    </row>
    <row r="34" spans="1:11" s="65" customFormat="1" ht="15.75">
      <c r="A34" s="68" t="s">
        <v>288</v>
      </c>
      <c r="B34" s="78">
        <v>63719601.718470752</v>
      </c>
      <c r="C34" s="79">
        <v>4.2487790275961013</v>
      </c>
      <c r="D34" s="80"/>
      <c r="E34" s="81">
        <v>20</v>
      </c>
      <c r="F34" s="81">
        <v>327</v>
      </c>
      <c r="G34" s="82">
        <v>34176689.683285616</v>
      </c>
      <c r="H34" s="79">
        <v>5.8636114100741272</v>
      </c>
      <c r="I34" s="79">
        <v>53.636069218208291</v>
      </c>
    </row>
    <row r="35" spans="1:11" s="65" customFormat="1" ht="15.75">
      <c r="A35" s="68" t="s">
        <v>275</v>
      </c>
      <c r="B35" s="73">
        <v>76128795.885256022</v>
      </c>
      <c r="C35" s="74">
        <v>5.0762155228546986</v>
      </c>
      <c r="D35" s="75"/>
      <c r="E35" s="76">
        <v>20</v>
      </c>
      <c r="F35" s="76">
        <v>249</v>
      </c>
      <c r="G35" s="77">
        <v>12092273.022446569</v>
      </c>
      <c r="H35" s="74">
        <v>2.0746418311784485</v>
      </c>
      <c r="I35" s="74">
        <v>15.883967271297006</v>
      </c>
      <c r="K35" s="65" t="s">
        <v>140</v>
      </c>
    </row>
    <row r="36" spans="1:11" s="65" customFormat="1" ht="15.75">
      <c r="A36" s="68" t="s">
        <v>297</v>
      </c>
      <c r="B36" s="78">
        <v>28946343.611549746</v>
      </c>
      <c r="C36" s="79">
        <v>1.9301221970239049</v>
      </c>
      <c r="D36" s="80" t="s">
        <v>60</v>
      </c>
      <c r="E36" s="81">
        <v>20</v>
      </c>
      <c r="F36" s="81">
        <v>826</v>
      </c>
      <c r="G36" s="82">
        <v>87803869.480455786</v>
      </c>
      <c r="H36" s="79">
        <v>15.064296036431241</v>
      </c>
      <c r="I36" s="79">
        <v>303.33319696177989</v>
      </c>
    </row>
    <row r="37" spans="1:11" s="65" customFormat="1" ht="15.75">
      <c r="A37" s="68" t="s">
        <v>280</v>
      </c>
      <c r="B37" s="73">
        <v>66322257.879982837</v>
      </c>
      <c r="C37" s="74">
        <v>4.4223223426333451</v>
      </c>
      <c r="D37" s="75"/>
      <c r="E37" s="76">
        <v>20</v>
      </c>
      <c r="F37" s="76">
        <v>327</v>
      </c>
      <c r="G37" s="77">
        <v>7379615.1595972572</v>
      </c>
      <c r="H37" s="74">
        <v>1.2661025995426527</v>
      </c>
      <c r="I37" s="74">
        <v>11.126905801294422</v>
      </c>
    </row>
    <row r="38" spans="1:11" s="65" customFormat="1" ht="15.75">
      <c r="A38" s="68" t="s">
        <v>62</v>
      </c>
      <c r="B38" s="78">
        <v>103599513.55874157</v>
      </c>
      <c r="C38" s="79">
        <v>6.9079440016327682</v>
      </c>
      <c r="D38" s="80"/>
      <c r="E38" s="81">
        <v>20</v>
      </c>
      <c r="F38" s="81">
        <v>423</v>
      </c>
      <c r="G38" s="82">
        <v>4260190.9551721876</v>
      </c>
      <c r="H38" s="79">
        <v>0.73091058628943084</v>
      </c>
      <c r="I38" s="79">
        <v>4.1121727398426762</v>
      </c>
    </row>
    <row r="39" spans="1:11" s="65" customFormat="1" ht="15" customHeight="1">
      <c r="A39" s="68" t="s">
        <v>289</v>
      </c>
      <c r="B39" s="73">
        <v>83638408.901938275</v>
      </c>
      <c r="C39" s="74">
        <v>5.5769513314621353</v>
      </c>
      <c r="D39" s="75"/>
      <c r="E39" s="76">
        <v>20</v>
      </c>
      <c r="F39" s="76">
        <v>396</v>
      </c>
      <c r="G39" s="77">
        <v>10045393.793573001</v>
      </c>
      <c r="H39" s="74">
        <v>1.72346374714837</v>
      </c>
      <c r="I39" s="74">
        <v>12.010503219102013</v>
      </c>
    </row>
    <row r="40" spans="1:11" s="65" customFormat="1" ht="15" customHeight="1">
      <c r="A40" s="68" t="s">
        <v>298</v>
      </c>
      <c r="B40" s="369">
        <v>119452044.87563726</v>
      </c>
      <c r="C40" s="370">
        <v>7.9649798395390272</v>
      </c>
      <c r="D40" s="371" t="s">
        <v>60</v>
      </c>
      <c r="E40" s="372">
        <v>20</v>
      </c>
      <c r="F40" s="372">
        <v>2313</v>
      </c>
      <c r="G40" s="373">
        <v>158262183.07363325</v>
      </c>
      <c r="H40" s="370">
        <v>27.152657295174969</v>
      </c>
      <c r="I40" s="370">
        <v>132.49014132692466</v>
      </c>
    </row>
    <row r="41" spans="1:11" s="65" customFormat="1" ht="15" customHeight="1">
      <c r="A41" s="68" t="s">
        <v>63</v>
      </c>
      <c r="B41" s="73">
        <v>105732408.66907862</v>
      </c>
      <c r="C41" s="74">
        <v>7.0501639742700961</v>
      </c>
      <c r="D41" s="75"/>
      <c r="E41" s="76">
        <v>20</v>
      </c>
      <c r="F41" s="76">
        <v>634</v>
      </c>
      <c r="G41" s="77">
        <v>9650194.2956050169</v>
      </c>
      <c r="H41" s="74">
        <v>1.6556603318084131</v>
      </c>
      <c r="I41" s="74">
        <v>9.12699749970532</v>
      </c>
    </row>
    <row r="42" spans="1:11" s="65" customFormat="1" ht="15" customHeight="1">
      <c r="A42" s="68" t="s">
        <v>243</v>
      </c>
      <c r="B42" s="78">
        <v>71379290.572458789</v>
      </c>
      <c r="C42" s="79">
        <v>4.7595217893686081</v>
      </c>
      <c r="D42" s="80" t="s">
        <v>60</v>
      </c>
      <c r="E42" s="81">
        <v>20</v>
      </c>
      <c r="F42" s="81">
        <v>951</v>
      </c>
      <c r="G42" s="82">
        <v>26154008.836957451</v>
      </c>
      <c r="H42" s="79">
        <v>4.4871795968748751</v>
      </c>
      <c r="I42" s="79">
        <v>36.640892095176966</v>
      </c>
    </row>
    <row r="43" spans="1:11" s="65" customFormat="1" ht="15" customHeight="1">
      <c r="A43" s="68" t="s">
        <v>262</v>
      </c>
      <c r="B43" s="73">
        <v>35486064.081596449</v>
      </c>
      <c r="C43" s="74">
        <v>2.3661862405852587</v>
      </c>
      <c r="D43" s="75"/>
      <c r="E43" s="76">
        <v>20</v>
      </c>
      <c r="F43" s="76">
        <v>448</v>
      </c>
      <c r="G43" s="77">
        <v>6692348.7046270845</v>
      </c>
      <c r="H43" s="74">
        <v>1.1481899677322307</v>
      </c>
      <c r="I43" s="74">
        <v>18.859089836615119</v>
      </c>
    </row>
    <row r="44" spans="1:11" s="65" customFormat="1" ht="15" customHeight="1">
      <c r="A44" s="68" t="s">
        <v>290</v>
      </c>
      <c r="B44" s="369">
        <v>12792157.788440004</v>
      </c>
      <c r="C44" s="370">
        <v>0.85297224501434654</v>
      </c>
      <c r="D44" s="371" t="s">
        <v>60</v>
      </c>
      <c r="E44" s="372">
        <v>20</v>
      </c>
      <c r="F44" s="372">
        <v>679</v>
      </c>
      <c r="G44" s="373">
        <v>13867683.322330462</v>
      </c>
      <c r="H44" s="370">
        <v>2.3792446522367316</v>
      </c>
      <c r="I44" s="370">
        <v>108.40769439900426</v>
      </c>
    </row>
    <row r="45" spans="1:11" s="65" customFormat="1" ht="15.75" customHeight="1">
      <c r="A45" s="330" t="s">
        <v>301</v>
      </c>
      <c r="B45" s="330"/>
      <c r="C45" s="330"/>
      <c r="D45" s="330"/>
      <c r="E45" s="330"/>
      <c r="F45" s="330"/>
      <c r="G45" s="330"/>
      <c r="H45" s="330"/>
      <c r="I45" s="330"/>
    </row>
    <row r="46" spans="1:11" s="65" customFormat="1" ht="31.5" customHeight="1">
      <c r="A46"/>
      <c r="B46"/>
      <c r="E46"/>
      <c r="F46"/>
      <c r="G46"/>
      <c r="H46"/>
      <c r="I46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26:C26"/>
    <mergeCell ref="D26:D27"/>
    <mergeCell ref="E26:E27"/>
    <mergeCell ref="F26:F27"/>
    <mergeCell ref="G26:H26"/>
    <mergeCell ref="I26:I27"/>
    <mergeCell ref="B7:C7"/>
    <mergeCell ref="D7:D8"/>
    <mergeCell ref="E7:E8"/>
    <mergeCell ref="F7:F8"/>
    <mergeCell ref="B6:I6"/>
    <mergeCell ref="A6:A8"/>
    <mergeCell ref="B25:I25"/>
    <mergeCell ref="A25:A27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95"/>
  <sheetViews>
    <sheetView showGridLines="0" showRowColHeaders="0" topLeftCell="A74" zoomScaleNormal="100" workbookViewId="0">
      <selection activeCell="E88" sqref="E88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86" t="s">
        <v>132</v>
      </c>
      <c r="B1" s="386"/>
      <c r="C1" s="386"/>
      <c r="D1" s="386"/>
      <c r="E1" s="386"/>
      <c r="F1" s="386"/>
      <c r="G1" s="386"/>
      <c r="H1" s="386"/>
      <c r="I1" s="386"/>
      <c r="J1" s="135"/>
      <c r="K1" s="135"/>
      <c r="L1" s="96"/>
      <c r="M1" s="96"/>
    </row>
    <row r="2" spans="1:16" ht="26.25">
      <c r="A2" s="387" t="s">
        <v>133</v>
      </c>
      <c r="B2" s="387"/>
      <c r="C2" s="387"/>
      <c r="D2" s="387"/>
      <c r="E2" s="387"/>
      <c r="F2" s="387"/>
      <c r="G2" s="387"/>
      <c r="H2" s="387"/>
      <c r="I2" s="387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134</v>
      </c>
      <c r="J3" s="141"/>
      <c r="K3" s="141"/>
    </row>
    <row r="8" spans="1:16" ht="30" customHeight="1">
      <c r="A8" s="462" t="s">
        <v>193</v>
      </c>
      <c r="B8" s="462"/>
      <c r="C8" s="462"/>
      <c r="D8" s="462"/>
      <c r="E8" s="462"/>
      <c r="F8" s="462"/>
      <c r="G8" s="462"/>
      <c r="H8" s="462"/>
      <c r="I8" s="462"/>
    </row>
    <row r="9" spans="1:16" ht="37.5">
      <c r="A9" s="463" t="s">
        <v>51</v>
      </c>
      <c r="B9" s="470" t="s">
        <v>165</v>
      </c>
      <c r="C9" s="470"/>
      <c r="D9" s="470"/>
      <c r="E9" s="470"/>
      <c r="F9" s="470"/>
      <c r="G9" s="470"/>
      <c r="H9" s="471"/>
      <c r="I9" s="83" t="s">
        <v>194</v>
      </c>
    </row>
    <row r="10" spans="1:16">
      <c r="A10" s="463"/>
      <c r="B10" s="464" t="s">
        <v>79</v>
      </c>
      <c r="C10" s="464"/>
      <c r="D10" s="465" t="s">
        <v>52</v>
      </c>
      <c r="E10" s="466"/>
      <c r="F10" s="466"/>
      <c r="G10" s="467"/>
      <c r="H10" s="464" t="s">
        <v>195</v>
      </c>
      <c r="I10" s="465" t="s">
        <v>53</v>
      </c>
    </row>
    <row r="11" spans="1:16" ht="15" customHeight="1">
      <c r="A11" s="463"/>
      <c r="B11" s="464"/>
      <c r="C11" s="464"/>
      <c r="D11" s="468"/>
      <c r="E11" s="464"/>
      <c r="F11" s="464"/>
      <c r="G11" s="469"/>
      <c r="H11" s="464"/>
      <c r="I11" s="472"/>
    </row>
    <row r="12" spans="1:16" ht="18.75">
      <c r="A12" s="463"/>
      <c r="B12" s="108" t="s">
        <v>196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64"/>
      <c r="I12" s="472"/>
    </row>
    <row r="13" spans="1:16" ht="15.75">
      <c r="A13" s="66" t="s">
        <v>240</v>
      </c>
      <c r="B13" s="189">
        <v>7980.8187378320845</v>
      </c>
      <c r="C13" s="189">
        <v>13964.96473570817</v>
      </c>
      <c r="D13" s="189">
        <v>361554.156550352</v>
      </c>
      <c r="E13" s="189">
        <v>2790.9705705628335</v>
      </c>
      <c r="F13" s="189">
        <v>8814.6015718722501</v>
      </c>
      <c r="G13" s="189">
        <v>373159.72869278706</v>
      </c>
      <c r="H13" s="189">
        <v>387124.6934284952</v>
      </c>
      <c r="I13" s="189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0">
        <v>7784.8976280591669</v>
      </c>
      <c r="C14" s="190">
        <v>14049.089457935333</v>
      </c>
      <c r="D14" s="190">
        <v>436453.76931450982</v>
      </c>
      <c r="E14" s="190">
        <v>2885.6674205744166</v>
      </c>
      <c r="F14" s="190">
        <v>8372.9922316211669</v>
      </c>
      <c r="G14" s="190">
        <v>447712.42896670516</v>
      </c>
      <c r="H14" s="190">
        <v>461761.51842464041</v>
      </c>
      <c r="I14" s="190">
        <v>268.91666666666669</v>
      </c>
      <c r="J14" s="41"/>
      <c r="K14" s="41"/>
      <c r="L14" s="41"/>
      <c r="M14" s="41"/>
      <c r="N14" s="41"/>
      <c r="O14" s="237"/>
      <c r="P14" s="237"/>
    </row>
    <row r="15" spans="1:16" ht="15.75">
      <c r="A15" s="66">
        <v>2012</v>
      </c>
      <c r="B15" s="189">
        <v>9777.0334597228921</v>
      </c>
      <c r="C15" s="189">
        <v>16773.384519179741</v>
      </c>
      <c r="D15" s="189">
        <v>556881.36400314106</v>
      </c>
      <c r="E15" s="189">
        <v>2997.9858410821621</v>
      </c>
      <c r="F15" s="189">
        <v>13095.93064983369</v>
      </c>
      <c r="G15" s="189">
        <v>572975.28049405699</v>
      </c>
      <c r="H15" s="189">
        <v>589748.66501323658</v>
      </c>
      <c r="I15" s="189">
        <v>387.33333333333331</v>
      </c>
      <c r="J15" s="41"/>
      <c r="K15" s="41"/>
      <c r="L15" s="41"/>
      <c r="M15" s="41"/>
      <c r="N15" s="41"/>
      <c r="O15" s="237"/>
    </row>
    <row r="16" spans="1:16" ht="15.75">
      <c r="A16" s="66">
        <v>2013</v>
      </c>
      <c r="B16" s="190">
        <v>12154.75393311374</v>
      </c>
      <c r="C16" s="190">
        <v>19742.83181441066</v>
      </c>
      <c r="D16" s="190">
        <v>741064.95767591835</v>
      </c>
      <c r="E16" s="190">
        <v>3755.4513075350446</v>
      </c>
      <c r="F16" s="190">
        <v>14973.801161333366</v>
      </c>
      <c r="G16" s="190">
        <v>759794.21014478698</v>
      </c>
      <c r="H16" s="190">
        <v>779537.04195919738</v>
      </c>
      <c r="I16" s="190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9">
        <v>10627.284658969018</v>
      </c>
      <c r="C17" s="189">
        <v>16301.851792236435</v>
      </c>
      <c r="D17" s="189">
        <v>848199.28207572934</v>
      </c>
      <c r="E17" s="189">
        <v>3740.6506809401512</v>
      </c>
      <c r="F17" s="189">
        <v>12572.10142331379</v>
      </c>
      <c r="G17" s="189">
        <v>864512.03417998238</v>
      </c>
      <c r="H17" s="189">
        <v>880813.88597221905</v>
      </c>
      <c r="I17" s="189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0">
        <v>13826.185724243755</v>
      </c>
      <c r="C18" s="190">
        <v>21003.614532972391</v>
      </c>
      <c r="D18" s="190">
        <v>950487.1312110076</v>
      </c>
      <c r="E18" s="190">
        <v>3402.809133785147</v>
      </c>
      <c r="F18" s="190">
        <v>8079.5433151347679</v>
      </c>
      <c r="G18" s="190">
        <v>961969.48365992762</v>
      </c>
      <c r="H18" s="190">
        <v>982973.09819289995</v>
      </c>
      <c r="I18" s="190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9">
        <v>20923.918525410001</v>
      </c>
      <c r="C19" s="189">
        <v>32256.346351476201</v>
      </c>
      <c r="D19" s="189">
        <v>1000481.51590404</v>
      </c>
      <c r="E19" s="189">
        <v>3555.8563567771398</v>
      </c>
      <c r="F19" s="189">
        <v>20162.160014319008</v>
      </c>
      <c r="G19" s="189">
        <v>1024199.5322751401</v>
      </c>
      <c r="H19" s="189">
        <v>1056455.8786266199</v>
      </c>
      <c r="I19" s="189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0">
        <v>16572.402815064499</v>
      </c>
      <c r="C20" s="190">
        <v>25219.096253608201</v>
      </c>
      <c r="D20" s="190">
        <v>1052670.12648348</v>
      </c>
      <c r="E20" s="190">
        <v>2493.4362215927299</v>
      </c>
      <c r="F20" s="190">
        <v>14985.402334415901</v>
      </c>
      <c r="G20" s="190">
        <v>1070148.96503949</v>
      </c>
      <c r="H20" s="190">
        <v>1095368.0612931</v>
      </c>
      <c r="I20" s="190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89">
        <v>21519.158456107201</v>
      </c>
      <c r="C21" s="189">
        <v>31526.794695046101</v>
      </c>
      <c r="D21" s="189">
        <v>1022352.01165196</v>
      </c>
      <c r="E21" s="189">
        <v>2463.8190533638899</v>
      </c>
      <c r="F21" s="189">
        <v>15553.33837133116</v>
      </c>
      <c r="G21" s="189">
        <v>1040369.1690766501</v>
      </c>
      <c r="H21" s="189">
        <v>1071895.9637716999</v>
      </c>
      <c r="I21" s="189">
        <v>3731.7718993911099</v>
      </c>
      <c r="J21" s="41"/>
      <c r="K21" s="41"/>
    </row>
    <row r="22" spans="1:14" ht="15.75">
      <c r="A22" s="152">
        <v>42795</v>
      </c>
      <c r="B22" s="190">
        <v>21851.5568504974</v>
      </c>
      <c r="C22" s="190">
        <v>31531.789720545199</v>
      </c>
      <c r="D22" s="190">
        <v>1005274.30129725</v>
      </c>
      <c r="E22" s="190">
        <v>2668.55864755217</v>
      </c>
      <c r="F22" s="190">
        <v>2813.9751837917402</v>
      </c>
      <c r="G22" s="190">
        <v>1010756.8351286</v>
      </c>
      <c r="H22" s="190">
        <v>1042288.6248491399</v>
      </c>
      <c r="I22" s="190">
        <v>5295.0654212269601</v>
      </c>
      <c r="J22" s="41"/>
      <c r="K22" s="41"/>
    </row>
    <row r="23" spans="1:14" ht="15.75">
      <c r="A23" s="152">
        <v>42826</v>
      </c>
      <c r="B23" s="189">
        <v>17340.8749427283</v>
      </c>
      <c r="C23" s="189">
        <v>27475.666581563899</v>
      </c>
      <c r="D23" s="189">
        <v>1015962.41836802</v>
      </c>
      <c r="E23" s="189">
        <v>2753.4323564577799</v>
      </c>
      <c r="F23" s="189">
        <v>15722.56982233718</v>
      </c>
      <c r="G23" s="189">
        <v>1034438.42054681</v>
      </c>
      <c r="H23" s="189">
        <v>1061914.0871283801</v>
      </c>
      <c r="I23" s="189">
        <v>3618.8912737177802</v>
      </c>
      <c r="J23" s="41"/>
      <c r="K23" s="41"/>
    </row>
    <row r="24" spans="1:14" ht="15.75" customHeight="1">
      <c r="A24" s="152">
        <v>42856</v>
      </c>
      <c r="B24" s="190">
        <v>21783.574452759101</v>
      </c>
      <c r="C24" s="190">
        <v>31924.741149068199</v>
      </c>
      <c r="D24" s="190">
        <v>1006335.5105752799</v>
      </c>
      <c r="E24" s="190">
        <v>2758.1941984945502</v>
      </c>
      <c r="F24" s="190">
        <v>2416.042069027269</v>
      </c>
      <c r="G24" s="190">
        <v>1011509.74684281</v>
      </c>
      <c r="H24" s="190">
        <v>1043434.48799187</v>
      </c>
      <c r="I24" s="190">
        <v>3821.45469930545</v>
      </c>
      <c r="J24" s="41"/>
      <c r="K24" s="41"/>
    </row>
    <row r="25" spans="1:14" ht="15.75" customHeight="1">
      <c r="A25" s="152">
        <v>42887</v>
      </c>
      <c r="B25" s="189">
        <v>19132.211416795199</v>
      </c>
      <c r="C25" s="189">
        <v>29535.935630877098</v>
      </c>
      <c r="D25" s="189">
        <v>1005802.51519396</v>
      </c>
      <c r="E25" s="189">
        <v>2768.5509250904802</v>
      </c>
      <c r="F25" s="189">
        <v>14383.835079322431</v>
      </c>
      <c r="G25" s="189">
        <v>1022954.90119837</v>
      </c>
      <c r="H25" s="189">
        <v>1052490.83682925</v>
      </c>
      <c r="I25" s="189">
        <v>3133.91980268</v>
      </c>
      <c r="J25" s="41"/>
      <c r="K25" s="41"/>
    </row>
    <row r="26" spans="1:14" ht="15.75" customHeight="1">
      <c r="A26" s="152">
        <v>42918</v>
      </c>
      <c r="B26" s="190">
        <v>21053.095248009999</v>
      </c>
      <c r="C26" s="190">
        <v>29200.78895803</v>
      </c>
      <c r="D26" s="190">
        <v>1050808.4310349401</v>
      </c>
      <c r="E26" s="190">
        <v>3247.0188824799998</v>
      </c>
      <c r="F26" s="190">
        <v>14932.24594083</v>
      </c>
      <c r="G26" s="190">
        <v>1068987.6958582499</v>
      </c>
      <c r="H26" s="190">
        <v>1098188.48481628</v>
      </c>
      <c r="I26" s="190">
        <v>3999.482547148571</v>
      </c>
      <c r="J26" s="41"/>
      <c r="K26" s="41"/>
    </row>
    <row r="27" spans="1:14" ht="15.75" customHeight="1">
      <c r="A27" s="208">
        <v>42948</v>
      </c>
      <c r="B27" s="189">
        <v>18284.595355670001</v>
      </c>
      <c r="C27" s="189">
        <v>27047.095363370001</v>
      </c>
      <c r="D27" s="189">
        <v>1019875.32976216</v>
      </c>
      <c r="E27" s="189">
        <v>3271.0065944100002</v>
      </c>
      <c r="F27" s="189">
        <v>2462.3344541799997</v>
      </c>
      <c r="G27" s="189">
        <v>1025608.67081074</v>
      </c>
      <c r="H27" s="189">
        <v>1052655.7661741099</v>
      </c>
      <c r="I27" s="189">
        <v>3308.2352026147828</v>
      </c>
      <c r="J27" s="212"/>
      <c r="K27" s="41"/>
    </row>
    <row r="28" spans="1:14" ht="15.75" customHeight="1">
      <c r="A28" s="152">
        <v>42979</v>
      </c>
      <c r="B28" s="190">
        <v>24848.194540029999</v>
      </c>
      <c r="C28" s="190">
        <v>35504.481110300003</v>
      </c>
      <c r="D28" s="190">
        <v>1024557.91263216</v>
      </c>
      <c r="E28" s="190">
        <v>2942.1650639</v>
      </c>
      <c r="F28" s="190">
        <v>13769.1643855</v>
      </c>
      <c r="G28" s="190">
        <v>1041269.24208156</v>
      </c>
      <c r="H28" s="190">
        <v>1076773.7231918599</v>
      </c>
      <c r="I28" s="190">
        <v>4054.0628451089997</v>
      </c>
      <c r="J28" s="41"/>
      <c r="K28" s="41"/>
    </row>
    <row r="29" spans="1:14" ht="15.75" customHeight="1">
      <c r="A29" s="208">
        <v>43009</v>
      </c>
      <c r="B29" s="189">
        <v>15873.90998611</v>
      </c>
      <c r="C29" s="189">
        <v>23176.698731569999</v>
      </c>
      <c r="D29" s="189">
        <v>1051159.6221842</v>
      </c>
      <c r="E29" s="189">
        <v>1565.03927333</v>
      </c>
      <c r="F29" s="189">
        <v>12859.95957099</v>
      </c>
      <c r="G29" s="189">
        <v>1065584.6210285299</v>
      </c>
      <c r="H29" s="189">
        <v>1088761.31976009</v>
      </c>
      <c r="I29" s="189">
        <v>3451.2609199647618</v>
      </c>
    </row>
    <row r="30" spans="1:14" ht="15.75">
      <c r="A30" s="152">
        <v>43040</v>
      </c>
      <c r="B30" s="190">
        <v>17209</v>
      </c>
      <c r="C30" s="190">
        <v>24533</v>
      </c>
      <c r="D30" s="190">
        <v>1036457</v>
      </c>
      <c r="E30" s="190">
        <v>2522</v>
      </c>
      <c r="F30" s="190">
        <v>4706.7765645300005</v>
      </c>
      <c r="G30" s="190">
        <v>1043686</v>
      </c>
      <c r="H30" s="190">
        <v>1068219</v>
      </c>
      <c r="I30" s="190">
        <v>3338.5633502869996</v>
      </c>
      <c r="K30" s="41"/>
      <c r="L30" s="41"/>
      <c r="M30" s="41"/>
      <c r="N30" s="41"/>
    </row>
    <row r="31" spans="1:14" ht="15.75">
      <c r="A31" s="208">
        <v>43070</v>
      </c>
      <c r="B31" s="189">
        <v>22042.172882260002</v>
      </c>
      <c r="C31" s="189">
        <v>31891.98717747</v>
      </c>
      <c r="D31" s="189">
        <v>991257.58602877997</v>
      </c>
      <c r="E31" s="189">
        <v>3924.0680873299998</v>
      </c>
      <c r="F31" s="189">
        <v>21673.438666100003</v>
      </c>
      <c r="G31" s="189">
        <v>1016855.09278221</v>
      </c>
      <c r="H31" s="189">
        <v>1048747.0799596901</v>
      </c>
      <c r="I31" s="189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0">
        <v>22094.78348649</v>
      </c>
      <c r="C32" s="190">
        <v>29886.95836058</v>
      </c>
      <c r="D32" s="190">
        <v>1034820.8386025</v>
      </c>
      <c r="E32" s="190">
        <v>2310.7262782600001</v>
      </c>
      <c r="F32" s="190">
        <v>4396.3680752500004</v>
      </c>
      <c r="G32" s="190">
        <v>1041527.93295601</v>
      </c>
      <c r="H32" s="190">
        <v>1071414.8913165899</v>
      </c>
      <c r="I32" s="190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89">
        <v>23307.476439120001</v>
      </c>
      <c r="C33" s="189">
        <v>30146.949897800001</v>
      </c>
      <c r="D33" s="189">
        <v>1012193.6128996901</v>
      </c>
      <c r="E33" s="189">
        <v>3275.6255095900001</v>
      </c>
      <c r="F33" s="189">
        <v>18835.557431450001</v>
      </c>
      <c r="G33" s="189">
        <v>1034304.7958407199</v>
      </c>
      <c r="H33" s="189">
        <v>1064451.7457385201</v>
      </c>
      <c r="I33" s="189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0">
        <v>31752.973981579999</v>
      </c>
      <c r="C34" s="190">
        <v>41467.788799280002</v>
      </c>
      <c r="D34" s="190">
        <v>1066202.0153969999</v>
      </c>
      <c r="E34" s="190">
        <v>1273.4395591499999</v>
      </c>
      <c r="F34" s="190">
        <v>13105.9684791</v>
      </c>
      <c r="G34" s="190">
        <v>1080581.4234352501</v>
      </c>
      <c r="H34" s="190">
        <v>1122049.2122345299</v>
      </c>
      <c r="I34" s="190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89">
        <v>22415</v>
      </c>
      <c r="C35" s="189">
        <v>30766</v>
      </c>
      <c r="D35" s="189">
        <v>1056180</v>
      </c>
      <c r="E35" s="189">
        <v>965</v>
      </c>
      <c r="F35" s="189">
        <v>3685</v>
      </c>
      <c r="G35" s="189">
        <v>1060830</v>
      </c>
      <c r="H35" s="189">
        <v>1091597</v>
      </c>
      <c r="I35" s="189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0">
        <v>30545.049775399999</v>
      </c>
      <c r="C36" s="190">
        <v>38259.92917689</v>
      </c>
      <c r="D36" s="190">
        <v>1030388.46770037</v>
      </c>
      <c r="E36" s="190">
        <v>1443.7216049199999</v>
      </c>
      <c r="F36" s="190">
        <v>14642.99882613</v>
      </c>
      <c r="G36" s="190">
        <v>1046475.1881314201</v>
      </c>
      <c r="H36" s="190">
        <v>1084735.11730831</v>
      </c>
      <c r="I36" s="190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89">
        <v>35343.847055830003</v>
      </c>
      <c r="C37" s="189">
        <v>42861.593814690001</v>
      </c>
      <c r="D37" s="189">
        <v>1029069</v>
      </c>
      <c r="E37" s="189">
        <v>3154</v>
      </c>
      <c r="F37" s="189">
        <v>13127.509758549999</v>
      </c>
      <c r="G37" s="189">
        <v>1045350.98001813</v>
      </c>
      <c r="H37" s="189">
        <v>1088212.5738328199</v>
      </c>
      <c r="I37" s="189">
        <v>4585.496053625714</v>
      </c>
      <c r="J37" s="41"/>
    </row>
    <row r="38" spans="1:14" ht="15.75">
      <c r="A38" s="152">
        <v>43283</v>
      </c>
      <c r="B38" s="190">
        <v>22808.348316250002</v>
      </c>
      <c r="C38" s="190">
        <v>28913.326074969998</v>
      </c>
      <c r="D38" s="190">
        <v>1068081.1599626699</v>
      </c>
      <c r="E38" s="190">
        <v>529.66745011</v>
      </c>
      <c r="F38" s="190">
        <v>4143.1786547400006</v>
      </c>
      <c r="G38" s="190">
        <v>1072754.00606752</v>
      </c>
      <c r="H38" s="190">
        <v>1101667.33214249</v>
      </c>
      <c r="I38" s="190">
        <v>2971.7972659918178</v>
      </c>
      <c r="J38" s="41"/>
    </row>
    <row r="39" spans="1:14" ht="15.75">
      <c r="A39" s="152">
        <v>43313</v>
      </c>
      <c r="B39" s="189">
        <v>25880.260818729999</v>
      </c>
      <c r="C39" s="189">
        <v>33451.62272159</v>
      </c>
      <c r="D39" s="189">
        <v>1079933.8903246699</v>
      </c>
      <c r="E39" s="189">
        <v>485.78492456999999</v>
      </c>
      <c r="F39" s="189">
        <v>11832.471491480001</v>
      </c>
      <c r="G39" s="189">
        <v>1092252.1467407299</v>
      </c>
      <c r="H39" s="189">
        <v>1125703.76946232</v>
      </c>
      <c r="I39" s="189">
        <v>3643.2527411434785</v>
      </c>
      <c r="J39" s="41"/>
    </row>
    <row r="40" spans="1:14" ht="15.75">
      <c r="A40" s="152">
        <v>43344</v>
      </c>
      <c r="B40" s="190">
        <v>30048.864711570001</v>
      </c>
      <c r="C40" s="190">
        <v>37874.918585979998</v>
      </c>
      <c r="D40" s="190">
        <v>1108995.6290603001</v>
      </c>
      <c r="E40" s="190">
        <v>750.20289031000004</v>
      </c>
      <c r="F40" s="190">
        <v>14658.369033640001</v>
      </c>
      <c r="G40" s="190">
        <v>1124404.2009842601</v>
      </c>
      <c r="H40" s="190">
        <v>1162279.1195702399</v>
      </c>
      <c r="I40" s="190">
        <v>3793.8040117778946</v>
      </c>
      <c r="J40" s="41"/>
    </row>
    <row r="41" spans="1:14" ht="15.75">
      <c r="A41" s="152">
        <v>43374</v>
      </c>
      <c r="B41" s="189">
        <v>26590.068964720002</v>
      </c>
      <c r="C41" s="189">
        <v>33241.938775349998</v>
      </c>
      <c r="D41" s="189">
        <v>1103469.1447439999</v>
      </c>
      <c r="E41" s="189">
        <v>546.94599037</v>
      </c>
      <c r="F41" s="189">
        <v>1753.2702630600002</v>
      </c>
      <c r="G41" s="189">
        <v>1105769.36099743</v>
      </c>
      <c r="H41" s="189">
        <v>1139011.2997727799</v>
      </c>
      <c r="I41" s="189">
        <v>3420.0646565831817</v>
      </c>
      <c r="J41" s="41"/>
    </row>
    <row r="42" spans="1:14" ht="15.75">
      <c r="A42" s="152">
        <v>43405</v>
      </c>
      <c r="B42" s="190">
        <v>23247.273275380001</v>
      </c>
      <c r="C42" s="190">
        <v>29194.291391499999</v>
      </c>
      <c r="D42" s="190">
        <v>1095915.90987769</v>
      </c>
      <c r="E42" s="190">
        <v>1202.97619465</v>
      </c>
      <c r="F42" s="190">
        <v>17627.1642675</v>
      </c>
      <c r="G42" s="190">
        <v>1114746.0503398301</v>
      </c>
      <c r="H42" s="190">
        <v>1143940.3417313299</v>
      </c>
      <c r="I42" s="190">
        <v>4321.302583314211</v>
      </c>
      <c r="J42" s="41"/>
    </row>
    <row r="43" spans="1:14" ht="15.75">
      <c r="A43" s="152">
        <v>43435</v>
      </c>
      <c r="B43" s="189">
        <v>29945.59602483</v>
      </c>
      <c r="C43" s="189">
        <v>38134.874761810002</v>
      </c>
      <c r="D43" s="189">
        <v>1055245.3379714901</v>
      </c>
      <c r="E43" s="189">
        <v>1430.71348203</v>
      </c>
      <c r="F43" s="189">
        <v>28786.353489640001</v>
      </c>
      <c r="G43" s="189">
        <v>1085462.40494315</v>
      </c>
      <c r="H43" s="189">
        <v>1123597.2797049601</v>
      </c>
      <c r="I43" s="189">
        <v>4392.7348836155197</v>
      </c>
      <c r="J43" s="41"/>
    </row>
    <row r="44" spans="1:14" ht="15.75">
      <c r="A44" s="152">
        <v>43466</v>
      </c>
      <c r="B44" s="190" t="s">
        <v>248</v>
      </c>
      <c r="C44" s="190">
        <v>35839.839999999997</v>
      </c>
      <c r="D44" s="190">
        <v>1145144.27</v>
      </c>
      <c r="E44" s="190">
        <v>1221.0999999999999</v>
      </c>
      <c r="F44" s="190">
        <v>4498.43</v>
      </c>
      <c r="G44" s="190">
        <v>1150863.79</v>
      </c>
      <c r="H44" s="190" t="s">
        <v>249</v>
      </c>
      <c r="I44" s="190">
        <v>5059.3555970486368</v>
      </c>
    </row>
    <row r="45" spans="1:14" ht="15.75">
      <c r="A45" s="152">
        <v>43497</v>
      </c>
      <c r="B45" s="189" t="s">
        <v>250</v>
      </c>
      <c r="C45" s="189">
        <v>40355.599999999999</v>
      </c>
      <c r="D45" s="189">
        <v>1134899.07</v>
      </c>
      <c r="E45" s="189">
        <v>1632.42</v>
      </c>
      <c r="F45" s="189">
        <v>14587.28</v>
      </c>
      <c r="G45" s="189">
        <v>1151118.77</v>
      </c>
      <c r="H45" s="189">
        <v>1191474.3700000001</v>
      </c>
      <c r="I45" s="189">
        <v>4556.1559130570004</v>
      </c>
    </row>
    <row r="46" spans="1:14" ht="15.75">
      <c r="A46" s="152">
        <v>43525</v>
      </c>
      <c r="B46" s="190" t="s">
        <v>251</v>
      </c>
      <c r="C46" s="190">
        <v>46971.32</v>
      </c>
      <c r="D46" s="190">
        <v>1144660.02</v>
      </c>
      <c r="E46" s="190">
        <v>2413.35</v>
      </c>
      <c r="F46" s="190">
        <v>17108.259999999998</v>
      </c>
      <c r="G46" s="190">
        <v>1164181.6299999999</v>
      </c>
      <c r="H46" s="190">
        <v>1211152.96</v>
      </c>
      <c r="I46" s="190">
        <v>5746.6011010921002</v>
      </c>
    </row>
    <row r="47" spans="1:14" ht="15.75">
      <c r="A47" s="152">
        <v>43556</v>
      </c>
      <c r="B47" s="189" t="s">
        <v>253</v>
      </c>
      <c r="C47" s="189">
        <v>32872.980000000003</v>
      </c>
      <c r="D47" s="189">
        <v>1132474.6200000001</v>
      </c>
      <c r="E47" s="189">
        <v>1546.47</v>
      </c>
      <c r="F47" s="189">
        <v>1860.78</v>
      </c>
      <c r="G47" s="189">
        <v>1135881.8600000001</v>
      </c>
      <c r="H47" s="189" t="s">
        <v>254</v>
      </c>
      <c r="I47" s="189">
        <v>3592.39</v>
      </c>
    </row>
    <row r="48" spans="1:14" ht="15.75">
      <c r="A48" s="152">
        <v>43586</v>
      </c>
      <c r="B48" s="190">
        <v>30173.05</v>
      </c>
      <c r="C48" s="190">
        <v>37417.18</v>
      </c>
      <c r="D48" s="190">
        <v>1148904.19</v>
      </c>
      <c r="E48" s="190">
        <v>1181.8599999999999</v>
      </c>
      <c r="F48" s="190">
        <v>15763.43</v>
      </c>
      <c r="G48" s="190">
        <v>1165849.48</v>
      </c>
      <c r="H48" s="190">
        <v>1203266.6599999999</v>
      </c>
      <c r="I48" s="190">
        <v>5252.1911597236367</v>
      </c>
    </row>
    <row r="49" spans="1:9" ht="15.75">
      <c r="A49" s="152">
        <v>43617</v>
      </c>
      <c r="B49" s="189">
        <v>37134.54</v>
      </c>
      <c r="C49" s="189">
        <v>46044.83</v>
      </c>
      <c r="D49" s="189">
        <v>1132274.94</v>
      </c>
      <c r="E49" s="189">
        <v>1413.68</v>
      </c>
      <c r="F49" s="189">
        <v>15963.56</v>
      </c>
      <c r="G49" s="189">
        <v>1149652.18</v>
      </c>
      <c r="H49" s="189">
        <v>1195697.01</v>
      </c>
      <c r="I49" s="189">
        <v>5444.7692516226307</v>
      </c>
    </row>
    <row r="50" spans="1:9" ht="15.75">
      <c r="A50" s="152">
        <v>43647</v>
      </c>
      <c r="B50" s="190">
        <v>29234.99</v>
      </c>
      <c r="C50" s="190">
        <v>37413.96</v>
      </c>
      <c r="D50" s="190">
        <v>1153258.3400000001</v>
      </c>
      <c r="E50" s="190">
        <v>2113.61</v>
      </c>
      <c r="F50" s="190">
        <v>4590.8900000000003</v>
      </c>
      <c r="G50" s="190">
        <v>1159962.8400000001</v>
      </c>
      <c r="H50" s="190">
        <v>1197376.81</v>
      </c>
      <c r="I50" s="190">
        <v>4205.5233687491309</v>
      </c>
    </row>
    <row r="51" spans="1:9" ht="15.75">
      <c r="A51" s="152">
        <v>43678</v>
      </c>
      <c r="B51" s="189">
        <v>31645.87</v>
      </c>
      <c r="C51" s="189">
        <v>39341.86</v>
      </c>
      <c r="D51" s="189">
        <v>1155948.3600000001</v>
      </c>
      <c r="E51" s="189">
        <v>2272.5700000000002</v>
      </c>
      <c r="F51" s="189">
        <v>14106.17</v>
      </c>
      <c r="G51" s="189">
        <v>1172327.1000000001</v>
      </c>
      <c r="H51" s="189">
        <v>1211668.95</v>
      </c>
      <c r="I51" s="189">
        <v>4775.0124800140902</v>
      </c>
    </row>
    <row r="52" spans="1:9" ht="15.75">
      <c r="A52" s="152">
        <v>43709</v>
      </c>
      <c r="B52" s="190">
        <v>34981.699999999997</v>
      </c>
      <c r="C52" s="190">
        <v>42547.03</v>
      </c>
      <c r="D52" s="190">
        <v>1105808.26</v>
      </c>
      <c r="E52" s="190">
        <v>2594.38</v>
      </c>
      <c r="F52" s="190">
        <v>13526.54</v>
      </c>
      <c r="G52" s="190">
        <v>1121929.19</v>
      </c>
      <c r="H52" s="190">
        <v>1164476.21</v>
      </c>
      <c r="I52" s="190">
        <v>5208.6968999190476</v>
      </c>
    </row>
    <row r="53" spans="1:9" ht="15.75">
      <c r="A53" s="152">
        <v>43739</v>
      </c>
      <c r="B53" s="189">
        <v>34606.53</v>
      </c>
      <c r="C53" s="189">
        <v>45530.38</v>
      </c>
      <c r="D53" s="189">
        <v>1102695.28</v>
      </c>
      <c r="E53" s="189">
        <v>2883.62</v>
      </c>
      <c r="F53" s="189">
        <v>11785.78</v>
      </c>
      <c r="G53" s="189">
        <v>1117364.68</v>
      </c>
      <c r="H53" s="189">
        <v>1162895.06</v>
      </c>
      <c r="I53" s="189">
        <v>5206.4399999999996</v>
      </c>
    </row>
    <row r="54" spans="1:9" ht="15.75">
      <c r="A54" s="152">
        <v>43770</v>
      </c>
      <c r="B54" s="190">
        <v>30443.77</v>
      </c>
      <c r="C54" s="190">
        <v>39193.68</v>
      </c>
      <c r="D54" s="190">
        <v>1080099.6200000001</v>
      </c>
      <c r="E54" s="190">
        <v>3217.63</v>
      </c>
      <c r="F54" s="190">
        <v>6003.66</v>
      </c>
      <c r="G54" s="190">
        <v>1089320.8999999999</v>
      </c>
      <c r="H54" s="190">
        <v>1128514.58</v>
      </c>
      <c r="I54" s="190">
        <v>4685.9923794694996</v>
      </c>
    </row>
    <row r="55" spans="1:9" ht="15.75">
      <c r="A55" s="152">
        <v>43800</v>
      </c>
      <c r="B55" s="189">
        <v>32722.76</v>
      </c>
      <c r="C55" s="189">
        <v>44374.81</v>
      </c>
      <c r="D55" s="189">
        <v>1045703.83</v>
      </c>
      <c r="E55" s="189">
        <v>2887.3</v>
      </c>
      <c r="F55" s="189">
        <v>20353.02</v>
      </c>
      <c r="G55" s="189">
        <v>1068944.1499999999</v>
      </c>
      <c r="H55" s="189">
        <v>1113318.96</v>
      </c>
      <c r="I55" s="189">
        <v>4692.4982824038107</v>
      </c>
    </row>
    <row r="56" spans="1:9" ht="15.75">
      <c r="A56" s="208">
        <v>43831</v>
      </c>
      <c r="B56" s="190">
        <v>30027.94</v>
      </c>
      <c r="C56" s="190">
        <v>42420.99</v>
      </c>
      <c r="D56" s="190">
        <v>1107201.5900000001</v>
      </c>
      <c r="E56" s="190">
        <v>2835.32</v>
      </c>
      <c r="F56" s="190">
        <v>2966.39</v>
      </c>
      <c r="G56" s="190">
        <v>1113003.3</v>
      </c>
      <c r="H56" s="190">
        <v>1155424.29</v>
      </c>
      <c r="I56" s="190">
        <v>6101.5850656204539</v>
      </c>
    </row>
    <row r="57" spans="1:9" ht="15.75">
      <c r="A57" s="152">
        <v>43862</v>
      </c>
      <c r="B57" s="189">
        <v>33911.56</v>
      </c>
      <c r="C57" s="189">
        <v>44136.3</v>
      </c>
      <c r="D57" s="189">
        <v>1093339.26</v>
      </c>
      <c r="E57" s="189">
        <v>2812.32</v>
      </c>
      <c r="F57" s="189">
        <v>14275.26</v>
      </c>
      <c r="G57" s="189">
        <v>1110426.8400000001</v>
      </c>
      <c r="H57" s="189">
        <v>1154563.1399999999</v>
      </c>
      <c r="I57" s="189">
        <v>5533.1003555242096</v>
      </c>
    </row>
    <row r="58" spans="1:9" ht="15.75">
      <c r="A58" s="208">
        <v>43891</v>
      </c>
      <c r="B58" s="190">
        <v>41201.519999999997</v>
      </c>
      <c r="C58" s="190">
        <v>54993.07</v>
      </c>
      <c r="D58" s="190">
        <v>1217633.28</v>
      </c>
      <c r="E58" s="190">
        <v>2784.61</v>
      </c>
      <c r="F58" s="190">
        <v>9977.32</v>
      </c>
      <c r="G58" s="190">
        <v>1230395.21</v>
      </c>
      <c r="H58" s="190">
        <v>1285388.28</v>
      </c>
      <c r="I58" s="190">
        <v>4275.7628445104538</v>
      </c>
    </row>
    <row r="59" spans="1:9" ht="15.75">
      <c r="A59" s="152">
        <v>43922</v>
      </c>
      <c r="B59" s="189">
        <v>27990.37</v>
      </c>
      <c r="C59" s="189">
        <v>37960.239999999998</v>
      </c>
      <c r="D59" s="189">
        <v>1277678.75</v>
      </c>
      <c r="E59" s="189">
        <v>2851.84</v>
      </c>
      <c r="F59" s="189">
        <v>4095.67</v>
      </c>
      <c r="G59" s="189">
        <v>1284626.25</v>
      </c>
      <c r="H59" s="189">
        <v>1322586.49</v>
      </c>
      <c r="I59" s="189">
        <v>4427.5419907609994</v>
      </c>
    </row>
    <row r="60" spans="1:9" ht="15.75">
      <c r="A60" s="208">
        <v>43952</v>
      </c>
      <c r="B60" s="190">
        <v>29382.42</v>
      </c>
      <c r="C60" s="190">
        <v>37732.29</v>
      </c>
      <c r="D60" s="190">
        <v>1299974.77</v>
      </c>
      <c r="E60" s="190">
        <v>3203.46</v>
      </c>
      <c r="F60" s="190">
        <v>10831.33</v>
      </c>
      <c r="G60" s="190">
        <v>1314009.56</v>
      </c>
      <c r="H60" s="190">
        <v>1351741.86</v>
      </c>
      <c r="I60" s="190">
        <v>4523.2015094955004</v>
      </c>
    </row>
    <row r="61" spans="1:9" ht="15.75">
      <c r="A61" s="152">
        <v>43983</v>
      </c>
      <c r="B61" s="189">
        <v>35612.97</v>
      </c>
      <c r="C61" s="189">
        <v>45996.21</v>
      </c>
      <c r="D61" s="189">
        <v>1276276.1599999999</v>
      </c>
      <c r="E61" s="189">
        <v>3157.8</v>
      </c>
      <c r="F61" s="189">
        <v>12279.59</v>
      </c>
      <c r="G61" s="189">
        <v>1291713.54</v>
      </c>
      <c r="H61" s="189">
        <v>1337709.75</v>
      </c>
      <c r="I61" s="189">
        <v>5957.5132706790919</v>
      </c>
    </row>
    <row r="62" spans="1:9" ht="15.75">
      <c r="A62" s="208">
        <v>44013</v>
      </c>
      <c r="B62" s="190">
        <v>41152.230000000003</v>
      </c>
      <c r="C62" s="190">
        <v>52612.62</v>
      </c>
      <c r="D62" s="190">
        <v>1382104.19</v>
      </c>
      <c r="E62" s="190">
        <v>3768.83</v>
      </c>
      <c r="F62" s="190">
        <v>4667.2700000000004</v>
      </c>
      <c r="G62" s="190">
        <v>1390540.29</v>
      </c>
      <c r="H62" s="190">
        <v>1443152.91</v>
      </c>
      <c r="I62" s="190">
        <v>6336.7488299521756</v>
      </c>
    </row>
    <row r="63" spans="1:9" ht="15.75">
      <c r="A63" s="152">
        <v>44044</v>
      </c>
      <c r="B63" s="189">
        <v>38396.080000000002</v>
      </c>
      <c r="C63" s="189">
        <v>47767.33</v>
      </c>
      <c r="D63" s="189">
        <v>1358629.06</v>
      </c>
      <c r="E63" s="189">
        <v>3820.6</v>
      </c>
      <c r="F63" s="189">
        <v>14398.67</v>
      </c>
      <c r="G63" s="189">
        <v>1376848.34</v>
      </c>
      <c r="H63" s="189">
        <v>1424615.67</v>
      </c>
      <c r="I63" s="189">
        <v>7478.1984759195229</v>
      </c>
    </row>
    <row r="64" spans="1:9" ht="15.75">
      <c r="A64" s="208">
        <v>44075</v>
      </c>
      <c r="B64" s="190">
        <v>46135.34</v>
      </c>
      <c r="C64" s="190">
        <v>57308.800000000003</v>
      </c>
      <c r="D64" s="190">
        <v>1397244.41</v>
      </c>
      <c r="E64" s="190">
        <v>4042.45</v>
      </c>
      <c r="F64" s="190">
        <v>14539</v>
      </c>
      <c r="G64" s="190">
        <v>1415825.86</v>
      </c>
      <c r="H64" s="190">
        <v>1473134.65</v>
      </c>
      <c r="I64" s="190">
        <v>7831.490994536668</v>
      </c>
    </row>
    <row r="65" spans="1:9" ht="15.75">
      <c r="A65" s="208">
        <v>44134</v>
      </c>
      <c r="B65" s="189">
        <v>44444.56</v>
      </c>
      <c r="C65" s="189">
        <v>54324.09</v>
      </c>
      <c r="D65" s="189">
        <v>1391186.94</v>
      </c>
      <c r="E65" s="189">
        <v>2656.94</v>
      </c>
      <c r="F65" s="189">
        <v>13817.7</v>
      </c>
      <c r="G65" s="189">
        <v>1407661.58</v>
      </c>
      <c r="H65" s="189">
        <v>1461985.67</v>
      </c>
      <c r="I65" s="189">
        <v>6633.2574003019045</v>
      </c>
    </row>
    <row r="66" spans="1:9" ht="15.75">
      <c r="A66" s="208">
        <v>44136</v>
      </c>
      <c r="B66" s="190">
        <v>45743.22</v>
      </c>
      <c r="C66" s="190">
        <v>56915.41</v>
      </c>
      <c r="D66" s="190">
        <v>1370752.25</v>
      </c>
      <c r="E66" s="190">
        <v>2686.34</v>
      </c>
      <c r="F66" s="190">
        <v>4668.6099999999997</v>
      </c>
      <c r="G66" s="190">
        <v>1378107.21</v>
      </c>
      <c r="H66" s="190">
        <v>1435022.62</v>
      </c>
      <c r="I66" s="190">
        <v>7556.1819076960119</v>
      </c>
    </row>
    <row r="67" spans="1:9" ht="15.75">
      <c r="A67" s="208">
        <v>44166</v>
      </c>
      <c r="B67" s="189">
        <v>51641.17</v>
      </c>
      <c r="C67" s="189">
        <v>66778.259999999995</v>
      </c>
      <c r="D67" s="189">
        <v>1282587.47</v>
      </c>
      <c r="E67" s="189">
        <v>2962.97</v>
      </c>
      <c r="F67" s="189">
        <v>30700.75</v>
      </c>
      <c r="G67" s="189">
        <v>1316251.19</v>
      </c>
      <c r="H67" s="189">
        <v>1383029.45</v>
      </c>
      <c r="I67" s="189">
        <v>6642.8851738641515</v>
      </c>
    </row>
    <row r="68" spans="1:9" ht="15.75">
      <c r="A68" s="208">
        <v>44197</v>
      </c>
      <c r="B68" s="190">
        <v>47592.47</v>
      </c>
      <c r="C68" s="190">
        <v>61480.04</v>
      </c>
      <c r="D68" s="190">
        <v>1400735.33</v>
      </c>
      <c r="E68" s="190">
        <v>1473.44</v>
      </c>
      <c r="F68" s="190">
        <v>10682.58</v>
      </c>
      <c r="G68" s="190">
        <v>1412891.35</v>
      </c>
      <c r="H68" s="190">
        <v>1474371.39</v>
      </c>
      <c r="I68" s="190">
        <v>6442.8820823490123</v>
      </c>
    </row>
    <row r="69" spans="1:9" ht="15.75">
      <c r="A69" s="208">
        <v>44228</v>
      </c>
      <c r="B69" s="189">
        <v>46716.07</v>
      </c>
      <c r="C69" s="189">
        <v>61376.82</v>
      </c>
      <c r="D69" s="189">
        <v>1461968.83</v>
      </c>
      <c r="E69" s="189">
        <v>1960.62</v>
      </c>
      <c r="F69" s="189">
        <v>7156.74</v>
      </c>
      <c r="G69" s="189">
        <v>1471086.19</v>
      </c>
      <c r="H69" s="189">
        <v>1532463.01</v>
      </c>
      <c r="I69" s="189">
        <v>6640.4706063733329</v>
      </c>
    </row>
    <row r="70" spans="1:9" ht="15.75">
      <c r="A70" s="208">
        <v>44256</v>
      </c>
      <c r="B70" s="190">
        <v>65247.44</v>
      </c>
      <c r="C70" s="190">
        <v>79536.25</v>
      </c>
      <c r="D70" s="190">
        <v>1547655.4</v>
      </c>
      <c r="E70" s="190">
        <v>2102.2800000000002</v>
      </c>
      <c r="F70" s="190">
        <v>8410.09</v>
      </c>
      <c r="G70" s="190">
        <v>1558167.78</v>
      </c>
      <c r="H70" s="190">
        <v>1637704.02</v>
      </c>
      <c r="I70" s="190">
        <v>7911.5610620052094</v>
      </c>
    </row>
    <row r="71" spans="1:9" ht="15.75">
      <c r="A71" s="208">
        <v>44287</v>
      </c>
      <c r="B71" s="189">
        <v>51160.62</v>
      </c>
      <c r="C71" s="189">
        <v>63602.61</v>
      </c>
      <c r="D71" s="189">
        <v>1576118.22</v>
      </c>
      <c r="E71" s="189">
        <v>1886.53</v>
      </c>
      <c r="F71" s="189">
        <v>7040.86</v>
      </c>
      <c r="G71" s="189">
        <v>1585045.61</v>
      </c>
      <c r="H71" s="189">
        <v>1648648.22</v>
      </c>
      <c r="I71" s="189">
        <v>7725.6798051574806</v>
      </c>
    </row>
    <row r="72" spans="1:9" ht="15.75">
      <c r="A72" s="208">
        <v>44317</v>
      </c>
      <c r="B72" s="190">
        <v>52704.03</v>
      </c>
      <c r="C72" s="190">
        <v>64561.45</v>
      </c>
      <c r="D72" s="190">
        <v>1543391.24</v>
      </c>
      <c r="E72" s="190">
        <v>2081</v>
      </c>
      <c r="F72" s="190">
        <v>8654.25</v>
      </c>
      <c r="G72" s="190">
        <v>1554126.49</v>
      </c>
      <c r="H72" s="190">
        <v>1618687.95</v>
      </c>
      <c r="I72" s="190">
        <v>7028.5104167386062</v>
      </c>
    </row>
    <row r="73" spans="1:9" ht="15.75">
      <c r="A73" s="208">
        <v>44348</v>
      </c>
      <c r="B73" s="189">
        <v>54983.1</v>
      </c>
      <c r="C73" s="189">
        <v>66942.5</v>
      </c>
      <c r="D73" s="189">
        <v>1525610.51</v>
      </c>
      <c r="E73" s="189">
        <v>2172.12</v>
      </c>
      <c r="F73" s="189">
        <v>8816.01</v>
      </c>
      <c r="G73" s="189">
        <v>1536598.65</v>
      </c>
      <c r="H73" s="189">
        <v>1603541.15</v>
      </c>
      <c r="I73" s="338">
        <v>8824.3849541352574</v>
      </c>
    </row>
    <row r="74" spans="1:9" ht="15.75">
      <c r="A74" s="208">
        <v>44378</v>
      </c>
      <c r="B74" s="190">
        <v>50405.18</v>
      </c>
      <c r="C74" s="190">
        <v>62171.64</v>
      </c>
      <c r="D74" s="190">
        <v>1542495.58</v>
      </c>
      <c r="E74" s="190">
        <v>2148.4699999999998</v>
      </c>
      <c r="F74" s="190">
        <v>9037.73</v>
      </c>
      <c r="G74" s="190">
        <v>1553681.78</v>
      </c>
      <c r="H74" s="190">
        <v>1615853.42</v>
      </c>
      <c r="I74" s="190">
        <v>7120.2776652527273</v>
      </c>
    </row>
    <row r="75" spans="1:9" ht="15.75">
      <c r="A75" s="208">
        <v>44409</v>
      </c>
      <c r="B75" s="189">
        <v>55330.36</v>
      </c>
      <c r="C75" s="189">
        <v>65304.32</v>
      </c>
      <c r="D75" s="189">
        <v>1532142.51</v>
      </c>
      <c r="E75" s="189">
        <v>1953.63</v>
      </c>
      <c r="F75" s="189">
        <v>9254.65</v>
      </c>
      <c r="G75" s="189">
        <v>1543350.79</v>
      </c>
      <c r="H75" s="189">
        <v>1608655.11</v>
      </c>
      <c r="I75" s="338">
        <v>7572.2476616209096</v>
      </c>
    </row>
    <row r="76" spans="1:9" ht="15.75">
      <c r="A76" s="208">
        <v>44440</v>
      </c>
      <c r="B76" s="339">
        <v>64927.040000000001</v>
      </c>
      <c r="C76" s="339">
        <v>80789.09</v>
      </c>
      <c r="D76" s="339">
        <v>1668855.43</v>
      </c>
      <c r="E76" s="339">
        <v>2093.7199999999998</v>
      </c>
      <c r="F76" s="339">
        <v>9349.5300000000007</v>
      </c>
      <c r="G76" s="339">
        <v>1680298.68</v>
      </c>
      <c r="H76" s="339">
        <v>1761087.77</v>
      </c>
      <c r="I76" s="190">
        <v>8785.3578676295238</v>
      </c>
    </row>
    <row r="77" spans="1:9" ht="15.75">
      <c r="A77" s="208">
        <v>44470</v>
      </c>
      <c r="B77" s="189">
        <v>57635.86</v>
      </c>
      <c r="C77" s="189">
        <v>69879.11</v>
      </c>
      <c r="D77" s="189">
        <v>1709927.52</v>
      </c>
      <c r="E77" s="189">
        <v>2014.94</v>
      </c>
      <c r="F77" s="189">
        <v>8917.82</v>
      </c>
      <c r="G77" s="189">
        <v>1720860.29</v>
      </c>
      <c r="H77" s="189">
        <v>1790739.39</v>
      </c>
      <c r="I77" s="338">
        <v>7741.7149051750002</v>
      </c>
    </row>
    <row r="78" spans="1:9" ht="15.75">
      <c r="A78" s="208">
        <v>44501</v>
      </c>
      <c r="B78" s="339">
        <v>44689.74</v>
      </c>
      <c r="C78" s="339">
        <v>53618.94</v>
      </c>
      <c r="D78" s="339">
        <v>1639470.07</v>
      </c>
      <c r="E78" s="339">
        <v>2267.4899999999998</v>
      </c>
      <c r="F78" s="339">
        <v>7262.45</v>
      </c>
      <c r="G78" s="339">
        <v>1649000.01</v>
      </c>
      <c r="H78" s="339">
        <v>1702618.95</v>
      </c>
      <c r="I78" s="190">
        <v>3902.0414818535005</v>
      </c>
    </row>
    <row r="79" spans="1:9" ht="15.75">
      <c r="A79" s="208">
        <v>44531</v>
      </c>
      <c r="B79" s="189">
        <v>52311.81</v>
      </c>
      <c r="C79" s="189">
        <v>64051.55</v>
      </c>
      <c r="D79" s="189">
        <v>1572416.44</v>
      </c>
      <c r="E79" s="189">
        <v>2679.58</v>
      </c>
      <c r="F79" s="189">
        <v>24004.71</v>
      </c>
      <c r="G79" s="189">
        <v>1599100.73</v>
      </c>
      <c r="H79" s="189">
        <v>1663152.28</v>
      </c>
      <c r="I79" s="338">
        <v>7201.3811154519708</v>
      </c>
    </row>
    <row r="80" spans="1:9" ht="15.75">
      <c r="A80" s="208">
        <v>44562</v>
      </c>
      <c r="B80" s="339">
        <v>55437.24</v>
      </c>
      <c r="C80" s="339">
        <v>67320.55</v>
      </c>
      <c r="D80" s="339">
        <v>1613370.23</v>
      </c>
      <c r="E80" s="339">
        <v>2747.82</v>
      </c>
      <c r="F80" s="339">
        <v>5680.63</v>
      </c>
      <c r="G80" s="339">
        <v>1621798.68</v>
      </c>
      <c r="H80" s="339">
        <v>1689119.22</v>
      </c>
      <c r="I80" s="190">
        <v>6178.3080911528677</v>
      </c>
    </row>
    <row r="81" spans="1:10" ht="15.75">
      <c r="A81" s="208">
        <v>44593</v>
      </c>
      <c r="B81" s="189">
        <v>53849.06</v>
      </c>
      <c r="C81" s="189">
        <v>67056.259999999995</v>
      </c>
      <c r="D81" s="189">
        <v>1598524.26</v>
      </c>
      <c r="E81" s="189">
        <v>1978.92</v>
      </c>
      <c r="F81" s="189">
        <v>9081.19</v>
      </c>
      <c r="G81" s="189">
        <v>1609584.37</v>
      </c>
      <c r="H81" s="189">
        <v>1676640.63</v>
      </c>
      <c r="I81" s="338">
        <v>5807.0944975584271</v>
      </c>
    </row>
    <row r="82" spans="1:10" ht="15.75">
      <c r="A82" s="208">
        <v>44621</v>
      </c>
      <c r="B82" s="339">
        <v>72391.06</v>
      </c>
      <c r="C82" s="339">
        <v>85901.53</v>
      </c>
      <c r="D82" s="339">
        <v>1729579.98</v>
      </c>
      <c r="E82" s="339">
        <v>2523.31</v>
      </c>
      <c r="F82" s="339">
        <v>8738.94</v>
      </c>
      <c r="G82" s="339">
        <v>1740842.23</v>
      </c>
      <c r="H82" s="339">
        <v>1826743.76</v>
      </c>
      <c r="I82" s="190">
        <v>7397.5344579477915</v>
      </c>
    </row>
    <row r="83" spans="1:10" ht="15.75">
      <c r="A83" s="208">
        <v>44652</v>
      </c>
      <c r="B83" s="189">
        <v>55974.82</v>
      </c>
      <c r="C83" s="189">
        <v>66001.05</v>
      </c>
      <c r="D83" s="189">
        <v>1708753.65</v>
      </c>
      <c r="E83" s="189">
        <v>2104.62</v>
      </c>
      <c r="F83" s="189">
        <v>5212.4399999999996</v>
      </c>
      <c r="G83" s="189">
        <v>1716070.71</v>
      </c>
      <c r="H83" s="189">
        <v>1782071.77</v>
      </c>
      <c r="I83" s="338">
        <v>5690.2803383657892</v>
      </c>
    </row>
    <row r="84" spans="1:10" ht="15.75">
      <c r="A84" s="208">
        <v>44682</v>
      </c>
      <c r="B84" s="339">
        <v>57229.87</v>
      </c>
      <c r="C84" s="339">
        <v>67332.52</v>
      </c>
      <c r="D84" s="339">
        <v>1691508.68</v>
      </c>
      <c r="E84" s="339">
        <v>1931.8</v>
      </c>
      <c r="F84" s="339">
        <v>7132.17</v>
      </c>
      <c r="G84" s="339">
        <v>1700572.64</v>
      </c>
      <c r="H84" s="339">
        <v>1767905.16</v>
      </c>
      <c r="I84" s="190">
        <v>6632.785733360909</v>
      </c>
    </row>
    <row r="85" spans="1:10" ht="15.75">
      <c r="A85" s="208">
        <v>44713</v>
      </c>
      <c r="B85" s="189">
        <v>61243.31</v>
      </c>
      <c r="C85" s="189">
        <v>73666.66</v>
      </c>
      <c r="D85" s="189">
        <v>1671698.22</v>
      </c>
      <c r="E85" s="189">
        <v>2512.4699999999998</v>
      </c>
      <c r="F85" s="189">
        <v>7787.18</v>
      </c>
      <c r="G85" s="189">
        <v>1681997.88</v>
      </c>
      <c r="H85" s="189">
        <v>1755664.54</v>
      </c>
      <c r="I85" s="338">
        <v>6480.4219276471422</v>
      </c>
    </row>
    <row r="86" spans="1:10" ht="15.75">
      <c r="A86" s="208">
        <v>44743</v>
      </c>
      <c r="B86" s="339">
        <v>59633.69</v>
      </c>
      <c r="C86" s="339">
        <v>71736.399999999994</v>
      </c>
      <c r="D86" s="339">
        <v>1732226.77</v>
      </c>
      <c r="E86" s="339">
        <v>1991.01</v>
      </c>
      <c r="F86" s="339">
        <v>5767.14</v>
      </c>
      <c r="G86" s="339">
        <v>1739984.92</v>
      </c>
      <c r="H86" s="339">
        <v>1811721.32</v>
      </c>
      <c r="I86" s="339">
        <v>6120.1115035528574</v>
      </c>
      <c r="J86" s="338" t="s">
        <v>140</v>
      </c>
    </row>
    <row r="87" spans="1:10" ht="15.75">
      <c r="A87" s="208">
        <v>44774</v>
      </c>
      <c r="B87" s="189">
        <v>67886.710000000006</v>
      </c>
      <c r="C87" s="189">
        <v>80350.570000000007</v>
      </c>
      <c r="D87" s="189">
        <v>1752752.18</v>
      </c>
      <c r="E87" s="189">
        <v>2092.3200000000002</v>
      </c>
      <c r="F87" s="189">
        <v>7240.87</v>
      </c>
      <c r="G87" s="189">
        <v>1762085.37</v>
      </c>
      <c r="H87" s="189">
        <v>1842435.93</v>
      </c>
      <c r="I87" s="338">
        <v>7246.3403510461112</v>
      </c>
    </row>
    <row r="88" spans="1:10" ht="15.75">
      <c r="A88" s="208">
        <v>44805</v>
      </c>
      <c r="B88" s="339">
        <v>72846.25</v>
      </c>
      <c r="C88" s="339">
        <v>88141.99</v>
      </c>
      <c r="D88" s="339">
        <v>1859421.65</v>
      </c>
      <c r="E88" s="339">
        <v>2192.1799999999998</v>
      </c>
      <c r="F88" s="339">
        <v>8609.2199999999993</v>
      </c>
      <c r="G88" s="339">
        <v>1870223.04</v>
      </c>
      <c r="H88" s="339">
        <v>1958365.03</v>
      </c>
      <c r="I88" s="339">
        <v>8037.392755994757</v>
      </c>
    </row>
    <row r="89" spans="1:10" ht="15.75">
      <c r="A89" s="208">
        <v>44835</v>
      </c>
      <c r="B89" s="189">
        <v>57156.34</v>
      </c>
      <c r="C89" s="189">
        <v>67786.460000000006</v>
      </c>
      <c r="D89" s="189">
        <v>1853117.95</v>
      </c>
      <c r="E89" s="189">
        <v>2403.14</v>
      </c>
      <c r="F89" s="189">
        <v>6415.62</v>
      </c>
      <c r="G89" s="189">
        <v>1861936.72</v>
      </c>
      <c r="H89" s="189">
        <v>1929723.17</v>
      </c>
      <c r="I89" s="338">
        <v>6358.5313142325058</v>
      </c>
    </row>
    <row r="90" spans="1:10" ht="15.75">
      <c r="A90" s="208">
        <v>44866</v>
      </c>
      <c r="B90" s="339">
        <v>62288.83</v>
      </c>
      <c r="C90" s="339">
        <v>73883.539999999994</v>
      </c>
      <c r="D90" s="339">
        <v>1777913.71</v>
      </c>
      <c r="E90" s="339">
        <v>2299.98</v>
      </c>
      <c r="F90" s="339">
        <v>7841.91</v>
      </c>
      <c r="G90" s="339">
        <v>1788055.6</v>
      </c>
      <c r="H90" s="339">
        <v>1861939.14</v>
      </c>
      <c r="I90" s="339"/>
    </row>
    <row r="91" spans="1:10" ht="15" customHeight="1">
      <c r="A91" s="85" t="s">
        <v>110</v>
      </c>
      <c r="B91" s="84"/>
      <c r="C91" s="84"/>
      <c r="D91" s="84"/>
      <c r="E91" s="84"/>
      <c r="F91" s="84"/>
      <c r="G91" s="84"/>
      <c r="H91" s="84"/>
      <c r="I91" s="299"/>
    </row>
    <row r="92" spans="1:10" ht="15.75">
      <c r="A92" s="85" t="s">
        <v>239</v>
      </c>
      <c r="B92" s="41"/>
      <c r="C92" s="41"/>
      <c r="D92" s="41"/>
      <c r="E92" s="41"/>
      <c r="F92" s="41"/>
      <c r="G92" s="41"/>
      <c r="H92" s="41"/>
      <c r="I92" s="84"/>
      <c r="J92" s="41"/>
    </row>
    <row r="93" spans="1:10">
      <c r="I93" s="41"/>
      <c r="J93" s="41"/>
    </row>
    <row r="94" spans="1:10">
      <c r="F94" t="s">
        <v>140</v>
      </c>
    </row>
    <row r="95" spans="1:10">
      <c r="A95" s="336"/>
      <c r="B95" s="305"/>
      <c r="C95" s="305"/>
      <c r="D95" s="305"/>
      <c r="E95" s="305" t="s">
        <v>140</v>
      </c>
      <c r="F95" s="305"/>
      <c r="G95" s="305"/>
      <c r="H95" s="305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04"/>
  <sheetViews>
    <sheetView showGridLines="0" showRowColHeaders="0" zoomScaleNormal="100" workbookViewId="0">
      <pane xSplit="1" ySplit="6" topLeftCell="C88" activePane="bottomRight" state="frozen"/>
      <selection pane="topRight" activeCell="B1" sqref="B1"/>
      <selection pane="bottomLeft" activeCell="A7" sqref="A7"/>
      <selection pane="bottomRight" activeCell="I93" sqref="I93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86" t="s">
        <v>132</v>
      </c>
      <c r="B1" s="386"/>
      <c r="C1" s="386"/>
      <c r="D1" s="386"/>
      <c r="E1" s="386"/>
      <c r="F1" s="386"/>
      <c r="G1" s="386"/>
      <c r="H1" s="386"/>
      <c r="I1" s="386"/>
      <c r="J1" s="135"/>
      <c r="K1" s="135"/>
      <c r="L1" s="135"/>
      <c r="M1" s="96"/>
      <c r="N1" s="96"/>
    </row>
    <row r="2" spans="1:19" ht="26.25">
      <c r="A2" s="387" t="s">
        <v>133</v>
      </c>
      <c r="B2" s="387"/>
      <c r="C2" s="387"/>
      <c r="D2" s="387"/>
      <c r="E2" s="387"/>
      <c r="F2" s="387"/>
      <c r="G2" s="387"/>
      <c r="H2" s="387"/>
      <c r="I2" s="387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134</v>
      </c>
      <c r="J3" s="139"/>
      <c r="K3" s="315"/>
      <c r="L3" s="316"/>
      <c r="M3" s="316"/>
      <c r="N3" s="316"/>
      <c r="O3" s="316"/>
      <c r="P3" s="316"/>
      <c r="Q3" s="316"/>
      <c r="R3" s="316"/>
      <c r="S3" s="316"/>
    </row>
    <row r="5" spans="1:19" ht="30" customHeight="1">
      <c r="A5" s="464" t="s">
        <v>114</v>
      </c>
      <c r="B5" s="464"/>
      <c r="C5" s="464"/>
      <c r="D5" s="464"/>
      <c r="E5" s="464"/>
      <c r="F5" s="464"/>
      <c r="G5" s="464"/>
      <c r="H5" s="464"/>
      <c r="I5" s="464"/>
      <c r="J5" s="215"/>
      <c r="K5" s="215"/>
      <c r="L5" s="216"/>
      <c r="M5" s="217"/>
    </row>
    <row r="6" spans="1:19" s="88" customFormat="1" ht="27.95" customHeight="1">
      <c r="A6" s="218" t="s">
        <v>13</v>
      </c>
      <c r="B6" s="99" t="s">
        <v>197</v>
      </c>
      <c r="C6" s="99" t="s">
        <v>198</v>
      </c>
      <c r="D6" s="99" t="s">
        <v>135</v>
      </c>
      <c r="E6" s="99" t="s">
        <v>199</v>
      </c>
      <c r="F6" s="99" t="s">
        <v>136</v>
      </c>
      <c r="G6" s="99" t="s">
        <v>137</v>
      </c>
      <c r="H6" s="99" t="s">
        <v>138</v>
      </c>
      <c r="I6" s="219" t="s">
        <v>73</v>
      </c>
      <c r="J6" s="220"/>
      <c r="K6" s="221"/>
      <c r="L6" s="221"/>
      <c r="M6" s="221"/>
    </row>
    <row r="7" spans="1:19" ht="15" customHeight="1">
      <c r="A7" s="224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6"/>
      <c r="K7" s="217"/>
      <c r="L7" s="70"/>
      <c r="M7" s="223"/>
    </row>
    <row r="8" spans="1:19" ht="15" customHeight="1">
      <c r="A8" s="222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6"/>
      <c r="K8" s="217"/>
    </row>
    <row r="9" spans="1:19" ht="15" customHeight="1">
      <c r="A9" s="224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6"/>
      <c r="K9" s="217"/>
    </row>
    <row r="10" spans="1:19">
      <c r="A10" s="222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6"/>
      <c r="K10" s="217"/>
    </row>
    <row r="11" spans="1:19">
      <c r="A11" s="224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5"/>
      <c r="K11" s="217"/>
    </row>
    <row r="12" spans="1:19">
      <c r="A12" s="222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6"/>
      <c r="K12" s="217"/>
    </row>
    <row r="13" spans="1:19">
      <c r="A13" s="224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6"/>
      <c r="K13" s="217"/>
    </row>
    <row r="14" spans="1:19">
      <c r="A14" s="222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6"/>
      <c r="K14" s="217"/>
    </row>
    <row r="15" spans="1:19">
      <c r="A15" s="224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6"/>
      <c r="K15" s="217"/>
    </row>
    <row r="16" spans="1:19">
      <c r="A16" s="222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6"/>
      <c r="K16" s="217"/>
    </row>
    <row r="17" spans="1:12">
      <c r="A17" s="224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6"/>
      <c r="K17" s="217"/>
    </row>
    <row r="18" spans="1:12">
      <c r="A18" s="222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6"/>
      <c r="K18" s="217"/>
    </row>
    <row r="19" spans="1:12">
      <c r="A19" s="224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6"/>
      <c r="K19" s="217"/>
    </row>
    <row r="20" spans="1:12">
      <c r="A20" s="222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6"/>
      <c r="K20" s="217"/>
    </row>
    <row r="21" spans="1:12">
      <c r="A21" s="224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6"/>
      <c r="K21" s="217"/>
    </row>
    <row r="22" spans="1:12">
      <c r="A22" s="222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6"/>
      <c r="K22" s="217"/>
    </row>
    <row r="23" spans="1:12">
      <c r="A23" s="224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6"/>
      <c r="K23" s="217"/>
    </row>
    <row r="24" spans="1:12">
      <c r="A24" s="222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6"/>
      <c r="K24" s="217"/>
    </row>
    <row r="25" spans="1:12">
      <c r="A25" s="224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6"/>
      <c r="K25" s="217"/>
    </row>
    <row r="26" spans="1:12">
      <c r="A26" s="222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6"/>
      <c r="K26" s="217"/>
    </row>
    <row r="27" spans="1:12">
      <c r="A27" s="224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6"/>
      <c r="K27" s="217"/>
    </row>
    <row r="28" spans="1:12">
      <c r="A28" s="222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6"/>
      <c r="K28" s="217"/>
      <c r="L28" s="217"/>
    </row>
    <row r="29" spans="1:12">
      <c r="A29" s="224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7"/>
      <c r="K29" s="227"/>
      <c r="L29" s="216"/>
    </row>
    <row r="30" spans="1:12" ht="15" customHeight="1">
      <c r="A30" s="222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8"/>
      <c r="K30" s="228"/>
      <c r="L30" s="216"/>
    </row>
    <row r="31" spans="1:12" ht="15" customHeight="1">
      <c r="A31" s="224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7"/>
      <c r="K31" s="228"/>
      <c r="L31" s="216"/>
    </row>
    <row r="32" spans="1:12" ht="15" customHeight="1">
      <c r="A32" s="22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8"/>
      <c r="K32" s="228"/>
      <c r="L32" s="216"/>
    </row>
    <row r="33" spans="1:11" ht="15" customHeight="1">
      <c r="A33" s="224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8"/>
      <c r="K33" s="216"/>
    </row>
    <row r="34" spans="1:11" ht="15" customHeight="1">
      <c r="A34" s="22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8"/>
      <c r="K34" s="216"/>
    </row>
    <row r="35" spans="1:11" ht="15" customHeight="1">
      <c r="A35" s="224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8"/>
      <c r="K35" s="216"/>
    </row>
    <row r="36" spans="1:11" ht="15" customHeight="1">
      <c r="A36" s="22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8"/>
      <c r="K36" s="216"/>
    </row>
    <row r="37" spans="1:11" ht="15" customHeight="1">
      <c r="A37" s="224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8"/>
      <c r="K37" s="216"/>
    </row>
    <row r="38" spans="1:11" ht="15" customHeight="1">
      <c r="A38" s="22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8"/>
      <c r="K38" s="216"/>
    </row>
    <row r="39" spans="1:11" ht="15" customHeight="1">
      <c r="A39" s="224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8"/>
      <c r="K39" s="216"/>
    </row>
    <row r="40" spans="1:11" ht="15" customHeight="1">
      <c r="A40" s="22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8"/>
      <c r="K40" s="216"/>
    </row>
    <row r="41" spans="1:11" ht="15" customHeight="1">
      <c r="A41" s="224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8"/>
      <c r="K41" s="216"/>
    </row>
    <row r="42" spans="1:11" ht="15" customHeight="1">
      <c r="A42" s="22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8"/>
      <c r="K42" s="216"/>
    </row>
    <row r="43" spans="1:11" ht="15" customHeight="1">
      <c r="A43" s="224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8"/>
      <c r="K43" s="216"/>
    </row>
    <row r="44" spans="1:11" ht="15" customHeight="1">
      <c r="A44" s="245">
        <v>43344</v>
      </c>
      <c r="B44" s="246">
        <v>826.86840937958323</v>
      </c>
      <c r="C44" s="246">
        <v>948.53186608157705</v>
      </c>
      <c r="D44" s="246">
        <v>919.90285125972878</v>
      </c>
      <c r="E44" s="246">
        <v>423.52568069635583</v>
      </c>
      <c r="F44" s="246">
        <v>152.22212958921509</v>
      </c>
      <c r="G44" s="246">
        <v>144.7557371602951</v>
      </c>
      <c r="H44" s="246">
        <v>212.55279636290234</v>
      </c>
      <c r="I44" s="246">
        <v>3628.3594705296418</v>
      </c>
      <c r="J44" s="228"/>
      <c r="K44" s="216"/>
    </row>
    <row r="45" spans="1:11" ht="15" customHeight="1">
      <c r="A45" s="247">
        <v>43374</v>
      </c>
      <c r="B45" s="248">
        <v>820.63878438955669</v>
      </c>
      <c r="C45" s="248">
        <v>941.5151599553983</v>
      </c>
      <c r="D45" s="248">
        <v>915.8971185897218</v>
      </c>
      <c r="E45" s="248">
        <v>433.40624940654959</v>
      </c>
      <c r="F45" s="248">
        <v>150.89198604598474</v>
      </c>
      <c r="G45" s="248">
        <v>145.22393631725646</v>
      </c>
      <c r="H45" s="248">
        <v>214.51563169642552</v>
      </c>
      <c r="I45" s="248">
        <v>3622.0888664008198</v>
      </c>
      <c r="J45" s="228"/>
      <c r="K45" s="216"/>
    </row>
    <row r="46" spans="1:11" ht="15" customHeight="1">
      <c r="A46" s="22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8"/>
      <c r="K46" s="216"/>
    </row>
    <row r="47" spans="1:11" ht="15" customHeight="1">
      <c r="A47" s="224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8"/>
      <c r="K47" s="216"/>
    </row>
    <row r="48" spans="1:11" ht="15" customHeight="1">
      <c r="A48" s="22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8"/>
      <c r="K48" s="216"/>
    </row>
    <row r="49" spans="1:12" ht="15" customHeight="1">
      <c r="A49" s="224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8"/>
      <c r="K49" s="216"/>
    </row>
    <row r="50" spans="1:12" ht="15" customHeight="1">
      <c r="A50" s="22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8"/>
      <c r="K50" s="216"/>
    </row>
    <row r="51" spans="1:12" ht="15" customHeight="1">
      <c r="A51" s="224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8"/>
      <c r="K51" s="216"/>
    </row>
    <row r="52" spans="1:12" ht="15" customHeight="1">
      <c r="A52" s="22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8"/>
      <c r="K52" s="216"/>
    </row>
    <row r="53" spans="1:12" ht="15" customHeight="1">
      <c r="A53" s="224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8"/>
      <c r="K53" s="216"/>
    </row>
    <row r="54" spans="1:12" ht="15" customHeight="1">
      <c r="A54" s="22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8"/>
      <c r="K54" s="216"/>
    </row>
    <row r="55" spans="1:12" ht="15" customHeight="1">
      <c r="A55" s="224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8"/>
      <c r="K55" s="228"/>
      <c r="L55" s="216"/>
    </row>
    <row r="56" spans="1:12" ht="15" customHeight="1">
      <c r="A56" s="224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8"/>
      <c r="K56" s="228"/>
      <c r="L56" s="216"/>
    </row>
    <row r="57" spans="1:12" ht="15" customHeight="1">
      <c r="A57" s="224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8"/>
      <c r="K57" s="228"/>
      <c r="L57" s="216"/>
    </row>
    <row r="58" spans="1:12" ht="15" customHeight="1">
      <c r="A58" s="224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8"/>
      <c r="K58" s="228"/>
      <c r="L58" s="216"/>
    </row>
    <row r="59" spans="1:12" ht="15" customHeight="1">
      <c r="A59" s="224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8"/>
      <c r="K59" s="228"/>
      <c r="L59" s="216"/>
    </row>
    <row r="60" spans="1:12" ht="15" customHeight="1">
      <c r="A60" s="224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8"/>
      <c r="K60" s="228"/>
      <c r="L60" s="216"/>
    </row>
    <row r="61" spans="1:12" ht="15" customHeight="1">
      <c r="A61" s="224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8"/>
      <c r="K61" s="228"/>
      <c r="L61" s="216"/>
    </row>
    <row r="62" spans="1:12" ht="15" customHeight="1">
      <c r="A62" s="224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8"/>
      <c r="K62" s="228"/>
      <c r="L62" s="216"/>
    </row>
    <row r="63" spans="1:12" ht="15" customHeight="1">
      <c r="A63" s="224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8"/>
      <c r="K63" s="228"/>
      <c r="L63" s="216"/>
    </row>
    <row r="64" spans="1:12" ht="15" customHeight="1">
      <c r="A64" s="224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8"/>
      <c r="K64" s="228"/>
      <c r="L64" s="216"/>
    </row>
    <row r="65" spans="1:12" ht="15" customHeight="1">
      <c r="A65" s="224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8"/>
      <c r="K65" s="228"/>
      <c r="L65" s="216"/>
    </row>
    <row r="66" spans="1:12" ht="15" customHeight="1">
      <c r="A66" s="224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8"/>
      <c r="K66" s="228"/>
      <c r="L66" s="216"/>
    </row>
    <row r="67" spans="1:12" ht="15" customHeight="1">
      <c r="A67" s="224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8"/>
      <c r="K67" s="228"/>
      <c r="L67" s="216"/>
    </row>
    <row r="68" spans="1:12" ht="15" customHeight="1">
      <c r="A68" s="224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8"/>
      <c r="K68" s="228"/>
      <c r="L68" s="216"/>
    </row>
    <row r="69" spans="1:12" ht="15" customHeight="1">
      <c r="A69" s="224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8"/>
      <c r="K69" s="228"/>
      <c r="L69" s="216"/>
    </row>
    <row r="70" spans="1:12" ht="15" customHeight="1">
      <c r="A70" s="224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8"/>
      <c r="K70" s="228"/>
      <c r="L70" s="216"/>
    </row>
    <row r="71" spans="1:12" ht="15" customHeight="1">
      <c r="A71" s="224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8"/>
      <c r="K71" s="228"/>
      <c r="L71" s="216"/>
    </row>
    <row r="72" spans="1:12" ht="15" customHeight="1">
      <c r="A72" s="224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8"/>
      <c r="K72" s="228"/>
      <c r="L72" s="216"/>
    </row>
    <row r="73" spans="1:12" ht="15" customHeight="1">
      <c r="A73" s="224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8"/>
      <c r="K73" s="228"/>
      <c r="L73" s="216"/>
    </row>
    <row r="74" spans="1:12" ht="15" customHeight="1">
      <c r="A74" s="224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8"/>
      <c r="K74" s="228"/>
      <c r="L74" s="216"/>
    </row>
    <row r="75" spans="1:12" ht="15" customHeight="1">
      <c r="A75" s="224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8"/>
      <c r="K75" s="228"/>
      <c r="L75" s="216"/>
    </row>
    <row r="76" spans="1:12" ht="15" customHeight="1">
      <c r="A76" s="224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8"/>
      <c r="K76" s="228"/>
      <c r="L76" s="216"/>
    </row>
    <row r="77" spans="1:12" ht="15" customHeight="1">
      <c r="A77" s="224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8"/>
      <c r="K77" s="228"/>
      <c r="L77" s="216"/>
    </row>
    <row r="78" spans="1:12" ht="15" customHeight="1">
      <c r="A78" s="224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8"/>
      <c r="K78" s="228"/>
      <c r="L78" s="216"/>
    </row>
    <row r="79" spans="1:12" ht="15" customHeight="1">
      <c r="A79" s="224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8"/>
      <c r="K79" s="228"/>
      <c r="L79" s="216"/>
    </row>
    <row r="80" spans="1:12" ht="15" customHeight="1">
      <c r="A80" s="224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8"/>
      <c r="K80" s="228"/>
      <c r="L80" s="216"/>
    </row>
    <row r="81" spans="1:12" ht="15" customHeight="1">
      <c r="A81" s="224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8"/>
      <c r="K81" s="228"/>
      <c r="L81" s="216"/>
    </row>
    <row r="82" spans="1:12" ht="15" customHeight="1">
      <c r="A82" s="224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8"/>
      <c r="K82" s="228"/>
      <c r="L82" s="216"/>
    </row>
    <row r="83" spans="1:12" ht="15" customHeight="1">
      <c r="A83" s="224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8"/>
      <c r="K83" s="228"/>
      <c r="L83" s="216"/>
    </row>
    <row r="84" spans="1:12" ht="15" customHeight="1">
      <c r="A84" s="224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8"/>
      <c r="K84" s="228"/>
      <c r="L84" s="216"/>
    </row>
    <row r="85" spans="1:12" ht="15" customHeight="1">
      <c r="A85" s="224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8"/>
      <c r="K85" s="228"/>
      <c r="L85" s="216"/>
    </row>
    <row r="86" spans="1:12" ht="15" customHeight="1">
      <c r="A86" s="224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8"/>
      <c r="K86" s="228"/>
      <c r="L86" s="216"/>
    </row>
    <row r="87" spans="1:12" ht="15" customHeight="1">
      <c r="A87" s="224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8"/>
      <c r="K87" s="228"/>
      <c r="L87" s="216"/>
    </row>
    <row r="88" spans="1:12" ht="15" customHeight="1">
      <c r="A88" s="224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8"/>
      <c r="K88" s="228"/>
      <c r="L88" s="216"/>
    </row>
    <row r="89" spans="1:12" ht="15" customHeight="1">
      <c r="A89" s="224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8"/>
      <c r="K89" s="228"/>
      <c r="L89" s="216"/>
    </row>
    <row r="90" spans="1:12" ht="15" customHeight="1">
      <c r="A90" s="224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8"/>
      <c r="K90" s="228"/>
      <c r="L90" s="216"/>
    </row>
    <row r="91" spans="1:12" ht="15" customHeight="1">
      <c r="A91" s="224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8"/>
      <c r="K91" s="228"/>
      <c r="L91" s="216"/>
    </row>
    <row r="92" spans="1:12" ht="15" customHeight="1">
      <c r="A92" s="224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8"/>
      <c r="K92" s="228"/>
      <c r="L92" s="216"/>
    </row>
    <row r="93" spans="1:12" ht="15" customHeight="1">
      <c r="A93" s="224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8"/>
      <c r="K93" s="228"/>
      <c r="L93" s="216"/>
    </row>
    <row r="94" spans="1:12" ht="42" customHeight="1">
      <c r="A94" s="473" t="s">
        <v>74</v>
      </c>
      <c r="B94" s="473"/>
      <c r="C94" s="473"/>
      <c r="D94" s="473"/>
      <c r="E94" s="473"/>
      <c r="F94" s="473"/>
      <c r="G94" s="473"/>
      <c r="H94" s="473"/>
      <c r="I94" s="473"/>
      <c r="J94" s="71"/>
      <c r="K94" s="71"/>
      <c r="L94" s="216"/>
    </row>
    <row r="95" spans="1:12" ht="45.75" customHeight="1">
      <c r="A95" s="473" t="s">
        <v>219</v>
      </c>
      <c r="B95" s="473"/>
      <c r="C95" s="473"/>
      <c r="D95" s="473"/>
      <c r="E95" s="473"/>
      <c r="F95" s="473"/>
      <c r="G95" s="473"/>
      <c r="H95" s="473"/>
      <c r="I95" s="473"/>
      <c r="J95" s="71"/>
      <c r="K95" s="71"/>
      <c r="L95" s="216"/>
    </row>
    <row r="96" spans="1:12" ht="53.25" customHeight="1">
      <c r="A96" s="473" t="s">
        <v>75</v>
      </c>
      <c r="B96" s="473"/>
      <c r="C96" s="473"/>
      <c r="D96" s="473"/>
      <c r="E96" s="473"/>
      <c r="F96" s="473"/>
      <c r="G96" s="473"/>
      <c r="H96" s="473"/>
      <c r="I96" s="473"/>
      <c r="J96" s="71"/>
      <c r="K96" s="71"/>
      <c r="L96" s="216"/>
    </row>
    <row r="97" spans="1:12" ht="57" customHeight="1">
      <c r="A97" s="473" t="s">
        <v>220</v>
      </c>
      <c r="B97" s="473"/>
      <c r="C97" s="473"/>
      <c r="D97" s="473"/>
      <c r="E97" s="473"/>
      <c r="F97" s="473"/>
      <c r="G97" s="473"/>
      <c r="H97" s="473"/>
      <c r="I97" s="473"/>
      <c r="J97" s="71"/>
      <c r="K97" s="71"/>
      <c r="L97" s="216"/>
    </row>
    <row r="98" spans="1:12" ht="29.25" customHeight="1">
      <c r="A98" s="192" t="s">
        <v>76</v>
      </c>
      <c r="B98" s="89"/>
      <c r="C98" s="89"/>
      <c r="D98" s="89"/>
      <c r="E98" s="89"/>
      <c r="F98" s="89"/>
      <c r="G98" s="89"/>
      <c r="H98" s="89"/>
      <c r="I98" s="89"/>
      <c r="J98" s="72"/>
      <c r="K98" s="72"/>
      <c r="L98" s="216"/>
    </row>
    <row r="99" spans="1:12" ht="42.75" customHeight="1">
      <c r="A99" s="192" t="s">
        <v>77</v>
      </c>
      <c r="B99" s="89"/>
      <c r="C99" s="89"/>
      <c r="D99" s="89"/>
      <c r="E99" s="89"/>
      <c r="F99" s="89"/>
      <c r="G99" s="89"/>
      <c r="H99" s="89"/>
      <c r="I99" s="89"/>
      <c r="J99" s="72"/>
      <c r="K99" s="72"/>
      <c r="L99" s="216"/>
    </row>
    <row r="100" spans="1:12" ht="52.5" customHeight="1">
      <c r="A100" s="473" t="s">
        <v>227</v>
      </c>
      <c r="B100" s="473"/>
      <c r="C100" s="473"/>
      <c r="D100" s="473"/>
      <c r="E100" s="473"/>
      <c r="F100" s="473"/>
      <c r="G100" s="473"/>
      <c r="H100" s="473"/>
      <c r="I100" s="473"/>
      <c r="J100" s="71"/>
      <c r="K100" s="71"/>
      <c r="L100" s="216"/>
    </row>
    <row r="101" spans="1:12" ht="56.25" customHeight="1">
      <c r="A101" s="473" t="s">
        <v>221</v>
      </c>
      <c r="B101" s="473"/>
      <c r="C101" s="473"/>
      <c r="D101" s="473"/>
      <c r="E101" s="473"/>
      <c r="F101" s="473"/>
      <c r="G101" s="473"/>
      <c r="H101" s="473"/>
      <c r="I101" s="473"/>
      <c r="J101" s="71"/>
      <c r="K101" s="71"/>
      <c r="L101" s="216"/>
    </row>
    <row r="102" spans="1:12" ht="49.5" customHeight="1">
      <c r="A102" s="473" t="s">
        <v>78</v>
      </c>
      <c r="B102" s="473"/>
      <c r="C102" s="473"/>
      <c r="D102" s="473"/>
      <c r="E102" s="473"/>
      <c r="F102" s="473"/>
      <c r="G102" s="473"/>
      <c r="H102" s="473"/>
      <c r="I102" s="473"/>
      <c r="J102" s="71"/>
      <c r="K102" s="71"/>
      <c r="L102" s="216"/>
    </row>
    <row r="103" spans="1:12" ht="51" customHeight="1">
      <c r="A103" s="473" t="s">
        <v>222</v>
      </c>
      <c r="B103" s="473"/>
      <c r="C103" s="473"/>
      <c r="D103" s="473"/>
      <c r="E103" s="473"/>
      <c r="F103" s="473"/>
      <c r="G103" s="473"/>
      <c r="H103" s="473"/>
      <c r="I103" s="473"/>
      <c r="J103" s="72"/>
      <c r="K103" s="72"/>
      <c r="L103" s="216"/>
    </row>
    <row r="104" spans="1:12" ht="15" customHeight="1">
      <c r="A104" s="59"/>
      <c r="B104" s="41"/>
      <c r="C104" s="41"/>
      <c r="D104" s="41"/>
      <c r="E104" s="41"/>
      <c r="F104" s="41"/>
      <c r="G104" s="41"/>
      <c r="H104" s="41"/>
      <c r="I104" s="41"/>
    </row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102:I102"/>
    <mergeCell ref="A103:I103"/>
    <mergeCell ref="A94:I94"/>
    <mergeCell ref="A95:I95"/>
    <mergeCell ref="A96:I96"/>
    <mergeCell ref="A97:I97"/>
    <mergeCell ref="A5:I5"/>
    <mergeCell ref="A100:I100"/>
    <mergeCell ref="A101:I101"/>
    <mergeCell ref="A1:I1"/>
    <mergeCell ref="A2:I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27"/>
  <sheetViews>
    <sheetView showGridLines="0" showRowColHeaders="0" topLeftCell="A186" zoomScale="80" zoomScaleNormal="80" zoomScalePageLayoutView="70" workbookViewId="0">
      <selection activeCell="A200" sqref="A200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86" t="s">
        <v>132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  <c r="P1" s="435"/>
      <c r="Q1" s="377"/>
      <c r="R1" s="377"/>
      <c r="S1" s="377"/>
      <c r="T1" s="377"/>
    </row>
    <row r="2" spans="1:23" ht="26.25">
      <c r="A2" s="387" t="s">
        <v>223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77"/>
      <c r="R2" s="377"/>
      <c r="S2" s="377"/>
      <c r="T2" s="377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134</v>
      </c>
    </row>
    <row r="4" spans="1:23" ht="30" customHeight="1"/>
    <row r="5" spans="1:23" ht="30" customHeight="1">
      <c r="A5" s="474" t="s">
        <v>51</v>
      </c>
      <c r="B5" s="476" t="s">
        <v>200</v>
      </c>
      <c r="C5" s="476"/>
      <c r="D5" s="476"/>
      <c r="E5" s="476"/>
      <c r="F5" s="476"/>
      <c r="G5" s="90"/>
      <c r="H5" s="474" t="s">
        <v>51</v>
      </c>
      <c r="I5" s="476" t="s">
        <v>201</v>
      </c>
      <c r="J5" s="476"/>
      <c r="K5" s="476"/>
      <c r="L5" s="476"/>
      <c r="M5" s="476"/>
      <c r="N5" s="90"/>
      <c r="O5" s="474" t="s">
        <v>51</v>
      </c>
      <c r="P5" s="476" t="s">
        <v>202</v>
      </c>
      <c r="Q5" s="476"/>
      <c r="R5" s="476"/>
      <c r="S5" s="476"/>
      <c r="T5" s="476"/>
      <c r="U5" s="90"/>
      <c r="V5" s="90"/>
      <c r="W5" s="90"/>
    </row>
    <row r="6" spans="1:23" ht="27.95" customHeight="1">
      <c r="A6" s="475"/>
      <c r="B6" s="111" t="s">
        <v>24</v>
      </c>
      <c r="C6" s="112" t="s">
        <v>122</v>
      </c>
      <c r="D6" s="112" t="s">
        <v>19</v>
      </c>
      <c r="E6" s="112" t="s">
        <v>123</v>
      </c>
      <c r="F6" s="111" t="s">
        <v>57</v>
      </c>
      <c r="G6" s="91"/>
      <c r="H6" s="475"/>
      <c r="I6" s="111" t="s">
        <v>24</v>
      </c>
      <c r="J6" s="112" t="s">
        <v>122</v>
      </c>
      <c r="K6" s="112" t="s">
        <v>19</v>
      </c>
      <c r="L6" s="112" t="s">
        <v>123</v>
      </c>
      <c r="M6" s="111" t="s">
        <v>57</v>
      </c>
      <c r="N6" s="91"/>
      <c r="O6" s="475"/>
      <c r="P6" s="111" t="s">
        <v>24</v>
      </c>
      <c r="Q6" s="112" t="s">
        <v>122</v>
      </c>
      <c r="R6" s="112" t="s">
        <v>19</v>
      </c>
      <c r="S6" s="112" t="s">
        <v>123</v>
      </c>
      <c r="T6" s="111" t="s">
        <v>57</v>
      </c>
      <c r="U6" s="91"/>
      <c r="V6" s="91"/>
      <c r="W6" s="91"/>
    </row>
    <row r="7" spans="1:23" ht="15.75">
      <c r="A7" s="230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0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0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0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0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0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0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0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0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0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0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0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0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0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0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0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0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0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0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0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0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0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0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0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0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0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0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0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0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0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0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0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0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0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0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0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0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0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0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0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0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0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0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0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0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0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0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0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0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0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0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0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0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0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0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0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0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0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0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0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0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0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0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0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0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0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0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0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0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0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0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0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0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0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0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0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0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0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0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0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0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0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0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0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0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0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0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0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0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0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0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3"/>
      <c r="H37" s="230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0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0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3"/>
      <c r="H38" s="230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0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0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3"/>
      <c r="H39" s="230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0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0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3"/>
      <c r="H40" s="230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0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0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3"/>
      <c r="H41" s="230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0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0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3"/>
      <c r="H42" s="230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0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0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3"/>
      <c r="H43" s="230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0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0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3"/>
      <c r="H44" s="230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0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0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3"/>
      <c r="H45" s="230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0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0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0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0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17"/>
      <c r="V46" s="90"/>
      <c r="W46" s="90"/>
      <c r="Y46" s="90"/>
      <c r="Z46" s="90"/>
      <c r="AA46" s="90"/>
      <c r="AB46" s="90"/>
      <c r="AC46" s="90"/>
    </row>
    <row r="47" spans="1:29" ht="15.75">
      <c r="A47" s="230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3"/>
      <c r="H47" s="230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0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18"/>
      <c r="X47" s="319"/>
      <c r="Y47" s="317"/>
      <c r="Z47" s="90"/>
      <c r="AA47" s="90"/>
      <c r="AB47" s="90"/>
      <c r="AC47" s="90"/>
    </row>
    <row r="48" spans="1:29" ht="15.75">
      <c r="A48" s="230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3"/>
      <c r="H48" s="230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0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0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3"/>
      <c r="H49" s="230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0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0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3"/>
      <c r="H50" s="230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0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0">
        <v>43344</v>
      </c>
      <c r="B51" s="241">
        <v>312.29817577964513</v>
      </c>
      <c r="C51" s="241">
        <v>351.6518248084742</v>
      </c>
      <c r="D51" s="241">
        <v>99.078010944769346</v>
      </c>
      <c r="E51" s="241">
        <v>45.024193539526941</v>
      </c>
      <c r="F51" s="241">
        <v>18.816204307163481</v>
      </c>
      <c r="G51" s="193"/>
      <c r="H51" s="240">
        <v>43344</v>
      </c>
      <c r="I51" s="241">
        <v>594.09629761167321</v>
      </c>
      <c r="J51" s="241">
        <v>116.06316845111786</v>
      </c>
      <c r="K51" s="241">
        <v>196.90469925950012</v>
      </c>
      <c r="L51" s="241">
        <v>27.68819839441662</v>
      </c>
      <c r="M51" s="241">
        <v>13.779502364870092</v>
      </c>
      <c r="N51" s="242"/>
      <c r="O51" s="240">
        <v>43344</v>
      </c>
      <c r="P51" s="241">
        <v>17.815481862008781</v>
      </c>
      <c r="Q51" s="241">
        <v>173.35137286707075</v>
      </c>
      <c r="R51" s="241">
        <v>22.07411993621059</v>
      </c>
      <c r="S51" s="241">
        <v>206.9590031432092</v>
      </c>
      <c r="T51" s="241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0">
        <v>43374</v>
      </c>
      <c r="B52" s="243">
        <v>321.92556622574227</v>
      </c>
      <c r="C52" s="243">
        <v>321.70235970863575</v>
      </c>
      <c r="D52" s="243">
        <v>105.98892903167393</v>
      </c>
      <c r="E52" s="243">
        <v>53.509316557966073</v>
      </c>
      <c r="F52" s="243">
        <v>17.512612865538152</v>
      </c>
      <c r="G52" s="193"/>
      <c r="H52" s="240">
        <v>43374</v>
      </c>
      <c r="I52" s="243">
        <v>611.92162987540678</v>
      </c>
      <c r="J52" s="243">
        <v>93.149788961473732</v>
      </c>
      <c r="K52" s="243">
        <v>196.62765835696845</v>
      </c>
      <c r="L52" s="243">
        <v>25.845050911501918</v>
      </c>
      <c r="M52" s="243">
        <v>13.971031850047996</v>
      </c>
      <c r="N52" s="242"/>
      <c r="O52" s="240">
        <v>43374</v>
      </c>
      <c r="P52" s="243">
        <v>20.604940293749255</v>
      </c>
      <c r="Q52" s="243">
        <v>183.70188159582972</v>
      </c>
      <c r="R52" s="243">
        <v>19.023602980027853</v>
      </c>
      <c r="S52" s="243">
        <v>206.90581153880413</v>
      </c>
      <c r="T52" s="243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0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3"/>
      <c r="H53" s="230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0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17"/>
      <c r="W53" s="90"/>
      <c r="Y53" s="90"/>
      <c r="Z53" s="90"/>
      <c r="AA53" s="90"/>
      <c r="AB53" s="90"/>
      <c r="AC53" s="90"/>
    </row>
    <row r="54" spans="1:29" ht="15.75">
      <c r="A54" s="240">
        <v>43435</v>
      </c>
      <c r="B54" s="243">
        <v>320.43113904074528</v>
      </c>
      <c r="C54" s="243">
        <v>346.18813624043179</v>
      </c>
      <c r="D54" s="243">
        <v>102.53016044304339</v>
      </c>
      <c r="E54" s="243">
        <v>60.86741070825957</v>
      </c>
      <c r="F54" s="243">
        <v>18.080025167699233</v>
      </c>
      <c r="G54" s="193"/>
      <c r="H54" s="240">
        <v>43435</v>
      </c>
      <c r="I54" s="243">
        <v>646.01225508820562</v>
      </c>
      <c r="J54" s="243">
        <v>116.35074939848964</v>
      </c>
      <c r="K54" s="243">
        <v>199.98506465042576</v>
      </c>
      <c r="L54" s="243">
        <v>27.239545277518022</v>
      </c>
      <c r="M54" s="243">
        <v>13.969298059491747</v>
      </c>
      <c r="N54" s="242"/>
      <c r="O54" s="240">
        <v>43435</v>
      </c>
      <c r="P54" s="243">
        <v>17.756906045899807</v>
      </c>
      <c r="Q54" s="243">
        <v>171.91722947600346</v>
      </c>
      <c r="R54" s="243">
        <v>15.729024010620931</v>
      </c>
      <c r="S54" s="243">
        <v>209.67734725058858</v>
      </c>
      <c r="T54" s="243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0">
        <v>43496</v>
      </c>
      <c r="B55" s="241">
        <v>326.26713263251003</v>
      </c>
      <c r="C55" s="241">
        <v>306.40992531367044</v>
      </c>
      <c r="D55" s="241">
        <v>97.931910550545339</v>
      </c>
      <c r="E55" s="241">
        <v>59.376214028286746</v>
      </c>
      <c r="F55" s="241">
        <v>17.492847344558221</v>
      </c>
      <c r="G55" s="193"/>
      <c r="H55" s="240">
        <v>43466</v>
      </c>
      <c r="I55" s="241">
        <v>665.12682606982253</v>
      </c>
      <c r="J55" s="241">
        <v>84.280241500487605</v>
      </c>
      <c r="K55" s="241">
        <v>205.54856090922223</v>
      </c>
      <c r="L55" s="241">
        <v>24.518307109381212</v>
      </c>
      <c r="M55" s="241">
        <v>13.477066661357089</v>
      </c>
      <c r="N55" s="242"/>
      <c r="O55" s="240">
        <v>43466</v>
      </c>
      <c r="P55" s="241">
        <v>19.100970928451261</v>
      </c>
      <c r="Q55" s="241">
        <v>193.26991492705702</v>
      </c>
      <c r="R55" s="241">
        <v>17.602495436061908</v>
      </c>
      <c r="S55" s="241">
        <v>199.95344834404693</v>
      </c>
      <c r="T55" s="241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4" customFormat="1" ht="15.75">
      <c r="A56" s="240">
        <v>43524</v>
      </c>
      <c r="B56" s="243">
        <v>330.99046455318899</v>
      </c>
      <c r="C56" s="243">
        <v>308.74488898897181</v>
      </c>
      <c r="D56" s="243">
        <v>101.11818335947302</v>
      </c>
      <c r="E56" s="243">
        <v>66.184121046029162</v>
      </c>
      <c r="F56" s="243">
        <v>17.645791527469918</v>
      </c>
      <c r="G56" s="193"/>
      <c r="H56" s="240">
        <v>43497</v>
      </c>
      <c r="I56" s="243">
        <v>679.11798071864973</v>
      </c>
      <c r="J56" s="243">
        <v>91.906117602648507</v>
      </c>
      <c r="K56" s="243">
        <v>205.99670417940004</v>
      </c>
      <c r="L56" s="243">
        <v>25.768146729850141</v>
      </c>
      <c r="M56" s="243">
        <v>13.685277238700827</v>
      </c>
      <c r="N56" s="242"/>
      <c r="O56" s="240">
        <v>43497</v>
      </c>
      <c r="P56" s="243">
        <v>16.855393755474207</v>
      </c>
      <c r="Q56" s="243">
        <v>219.18614332731923</v>
      </c>
      <c r="R56" s="243">
        <v>17.063818489837054</v>
      </c>
      <c r="S56" s="243">
        <v>198.30041850022874</v>
      </c>
      <c r="T56" s="243">
        <v>3.2016219015633962</v>
      </c>
      <c r="U56" s="242"/>
      <c r="V56" s="242"/>
      <c r="W56" s="242"/>
      <c r="Y56" s="242"/>
      <c r="Z56" s="242"/>
      <c r="AA56" s="242"/>
      <c r="AB56" s="242"/>
      <c r="AC56" s="242"/>
    </row>
    <row r="57" spans="1:29" ht="15.75">
      <c r="A57" s="230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3"/>
      <c r="H57" s="230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0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0">
        <v>43585</v>
      </c>
      <c r="B58" s="243">
        <v>335.39407732723635</v>
      </c>
      <c r="C58" s="243">
        <v>272.66249350726378</v>
      </c>
      <c r="D58" s="243">
        <v>112.67868174327025</v>
      </c>
      <c r="E58" s="243">
        <v>67.035227853617869</v>
      </c>
      <c r="F58" s="243">
        <v>18.196084220788158</v>
      </c>
      <c r="G58" s="193"/>
      <c r="H58" s="240">
        <v>43556</v>
      </c>
      <c r="I58" s="243">
        <v>649.85253928326017</v>
      </c>
      <c r="J58" s="243">
        <v>81.807960637337075</v>
      </c>
      <c r="K58" s="243">
        <v>202.50821589339054</v>
      </c>
      <c r="L58" s="243">
        <v>24.10507901409871</v>
      </c>
      <c r="M58" s="243">
        <v>14.168846842764747</v>
      </c>
      <c r="N58" s="242"/>
      <c r="O58" s="240">
        <v>43556</v>
      </c>
      <c r="P58" s="243">
        <v>22.128625561983846</v>
      </c>
      <c r="Q58" s="243">
        <v>210.69975306407702</v>
      </c>
      <c r="R58" s="243">
        <v>19.260645170934552</v>
      </c>
      <c r="S58" s="243">
        <v>210.05934016732982</v>
      </c>
      <c r="T58" s="243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0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3"/>
      <c r="H59" s="230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0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0">
        <v>43646</v>
      </c>
      <c r="B60" s="243">
        <v>366.36166438892246</v>
      </c>
      <c r="C60" s="243">
        <v>339.06715179368848</v>
      </c>
      <c r="D60" s="243">
        <v>85.898892539906825</v>
      </c>
      <c r="E60" s="243">
        <v>77.236311345012183</v>
      </c>
      <c r="F60" s="243">
        <v>18.028467528389125</v>
      </c>
      <c r="G60" s="193"/>
      <c r="H60" s="240">
        <v>43617</v>
      </c>
      <c r="I60" s="243">
        <v>691.64656987533863</v>
      </c>
      <c r="J60" s="243">
        <v>87.75747451303944</v>
      </c>
      <c r="K60" s="243">
        <v>202.95776193627307</v>
      </c>
      <c r="L60" s="243">
        <v>30.455367977652699</v>
      </c>
      <c r="M60" s="243">
        <v>14.572919138035223</v>
      </c>
      <c r="N60" s="242"/>
      <c r="O60" s="240">
        <v>43617</v>
      </c>
      <c r="P60" s="243">
        <v>18.914243179213102</v>
      </c>
      <c r="Q60" s="243">
        <v>219.79025286161453</v>
      </c>
      <c r="R60" s="243">
        <v>19.011082357674365</v>
      </c>
      <c r="S60" s="243">
        <v>211.16285525823645</v>
      </c>
      <c r="T60" s="243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2" t="s">
        <v>255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3"/>
      <c r="H61" s="302" t="s">
        <v>255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2" t="s">
        <v>255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3" t="s">
        <v>256</v>
      </c>
      <c r="B62" s="243">
        <v>383.29539356049969</v>
      </c>
      <c r="C62" s="243">
        <v>344.07839044670658</v>
      </c>
      <c r="D62" s="243">
        <v>73.688823227353481</v>
      </c>
      <c r="E62" s="243">
        <v>76.582256589819551</v>
      </c>
      <c r="F62" s="243">
        <v>19.784278266283049</v>
      </c>
      <c r="G62" s="193"/>
      <c r="H62" s="303" t="s">
        <v>256</v>
      </c>
      <c r="I62" s="243">
        <v>712.99077288733179</v>
      </c>
      <c r="J62" s="243">
        <v>100.47888030661012</v>
      </c>
      <c r="K62" s="243">
        <v>210.26334586536896</v>
      </c>
      <c r="L62" s="243">
        <v>24.762799023278554</v>
      </c>
      <c r="M62" s="243">
        <v>14.1193493340594</v>
      </c>
      <c r="N62" s="242"/>
      <c r="O62" s="303" t="s">
        <v>256</v>
      </c>
      <c r="P62" s="243">
        <v>16.602985568948341</v>
      </c>
      <c r="Q62" s="243">
        <v>224.1202332235882</v>
      </c>
      <c r="R62" s="243">
        <v>19.69211578606108</v>
      </c>
      <c r="S62" s="243">
        <v>211.26321830627313</v>
      </c>
      <c r="T62" s="243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07" t="s">
        <v>257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3"/>
      <c r="H63" s="307" t="s">
        <v>257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2"/>
      <c r="O63" s="307" t="s">
        <v>257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3" t="s">
        <v>258</v>
      </c>
      <c r="B64" s="243">
        <v>399.18985306591702</v>
      </c>
      <c r="C64" s="243">
        <v>335.81529543089601</v>
      </c>
      <c r="D64" s="243">
        <v>68.305468585060495</v>
      </c>
      <c r="E64" s="243">
        <v>91.205992527303906</v>
      </c>
      <c r="F64" s="243">
        <v>18.400218768069699</v>
      </c>
      <c r="G64" s="193"/>
      <c r="H64" s="303" t="s">
        <v>258</v>
      </c>
      <c r="I64" s="243">
        <v>720.99488274761995</v>
      </c>
      <c r="J64" s="243">
        <v>81.186906962614898</v>
      </c>
      <c r="K64" s="243">
        <v>216.40672439935801</v>
      </c>
      <c r="L64" s="243">
        <v>26.722237939336502</v>
      </c>
      <c r="M64" s="243">
        <v>4.9833275098238801</v>
      </c>
      <c r="N64" s="242"/>
      <c r="O64" s="303" t="s">
        <v>258</v>
      </c>
      <c r="P64" s="243">
        <v>17.266030973990599</v>
      </c>
      <c r="Q64" s="243">
        <v>199.852329751431</v>
      </c>
      <c r="R64" s="243">
        <v>18.400130805133401</v>
      </c>
      <c r="S64" s="243">
        <v>210.624612262977</v>
      </c>
      <c r="T64" s="243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07" t="s">
        <v>259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3"/>
      <c r="H65" s="307" t="s">
        <v>259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2"/>
      <c r="O65" s="307" t="s">
        <v>259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3" t="s">
        <v>260</v>
      </c>
      <c r="B66" s="243">
        <v>409.20270286742402</v>
      </c>
      <c r="C66" s="243">
        <v>413.37277806750501</v>
      </c>
      <c r="D66" s="243">
        <v>62.444096330923401</v>
      </c>
      <c r="E66" s="243">
        <v>104.432814418657</v>
      </c>
      <c r="F66" s="243">
        <v>18.624781667213998</v>
      </c>
      <c r="G66" s="193"/>
      <c r="H66" s="303" t="s">
        <v>260</v>
      </c>
      <c r="I66" s="243">
        <v>739.95419541914896</v>
      </c>
      <c r="J66" s="243">
        <v>92.355173865736205</v>
      </c>
      <c r="K66" s="243">
        <v>226.94347078022699</v>
      </c>
      <c r="L66" s="243">
        <v>25.089739029410499</v>
      </c>
      <c r="M66" s="243">
        <v>5.1346223634008199</v>
      </c>
      <c r="N66" s="242"/>
      <c r="O66" s="303" t="s">
        <v>260</v>
      </c>
      <c r="P66" s="243">
        <v>17.978756574976899</v>
      </c>
      <c r="Q66" s="243">
        <v>173.53228385463501</v>
      </c>
      <c r="R66" s="243">
        <v>17.353170707610801</v>
      </c>
      <c r="S66" s="243">
        <v>213.657539648631</v>
      </c>
      <c r="T66" s="243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07" t="s">
        <v>264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3"/>
      <c r="H67" s="307" t="s">
        <v>264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2"/>
      <c r="O67" s="307" t="s">
        <v>264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3" t="s">
        <v>265</v>
      </c>
      <c r="B68" s="243">
        <v>418.44591522143662</v>
      </c>
      <c r="C68" s="243">
        <v>377.39983633370974</v>
      </c>
      <c r="D68" s="243">
        <v>75.327149587230068</v>
      </c>
      <c r="E68" s="243">
        <v>99.357083768262399</v>
      </c>
      <c r="F68" s="243">
        <v>20.32885017323467</v>
      </c>
      <c r="G68" s="193"/>
      <c r="H68" s="303" t="s">
        <v>265</v>
      </c>
      <c r="I68" s="243">
        <v>755.12689113852059</v>
      </c>
      <c r="J68" s="243">
        <v>83.319647295845414</v>
      </c>
      <c r="K68" s="243">
        <v>232.4837573283134</v>
      </c>
      <c r="L68" s="243">
        <v>28.331864396463963</v>
      </c>
      <c r="M68" s="243">
        <v>5.0763927726539988</v>
      </c>
      <c r="N68" s="242"/>
      <c r="O68" s="303" t="s">
        <v>265</v>
      </c>
      <c r="P68" s="243">
        <v>17.79941880776925</v>
      </c>
      <c r="Q68" s="243">
        <v>190.47489260872143</v>
      </c>
      <c r="R68" s="243">
        <v>18.643961968792215</v>
      </c>
      <c r="S68" s="243">
        <v>217.80886133078354</v>
      </c>
      <c r="T68" s="243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07" t="s">
        <v>266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3"/>
      <c r="H69" s="307" t="s">
        <v>266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2"/>
      <c r="O69" s="307" t="s">
        <v>266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3" t="s">
        <v>267</v>
      </c>
      <c r="B70" s="243">
        <v>414.71927173273122</v>
      </c>
      <c r="C70" s="243">
        <v>369.62350533657542</v>
      </c>
      <c r="D70" s="243">
        <v>83.216920374015942</v>
      </c>
      <c r="E70" s="243">
        <v>123.38839612019504</v>
      </c>
      <c r="F70" s="243">
        <v>23.275600951512011</v>
      </c>
      <c r="G70" s="193"/>
      <c r="H70" s="303" t="s">
        <v>267</v>
      </c>
      <c r="I70" s="243">
        <v>691.05014359803204</v>
      </c>
      <c r="J70" s="243">
        <v>72.465859827034819</v>
      </c>
      <c r="K70" s="243">
        <v>212.79942046706736</v>
      </c>
      <c r="L70" s="243">
        <v>34.181548385957512</v>
      </c>
      <c r="M70" s="243">
        <v>5.3135964072971129</v>
      </c>
      <c r="N70" s="242"/>
      <c r="O70" s="303" t="s">
        <v>267</v>
      </c>
      <c r="P70" s="243">
        <v>13.136953856049558</v>
      </c>
      <c r="Q70" s="243">
        <v>154.04193834541027</v>
      </c>
      <c r="R70" s="243">
        <v>17.855427846984455</v>
      </c>
      <c r="S70" s="243">
        <v>180.47215843684762</v>
      </c>
      <c r="T70" s="243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07" t="s">
        <v>268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3"/>
      <c r="H71" s="307" t="s">
        <v>268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2"/>
      <c r="O71" s="307" t="s">
        <v>268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3" t="s">
        <v>269</v>
      </c>
      <c r="B72" s="243">
        <v>468.41487432745163</v>
      </c>
      <c r="C72" s="243">
        <v>447.6961254145009</v>
      </c>
      <c r="D72" s="243">
        <v>84.539328469088474</v>
      </c>
      <c r="E72" s="243">
        <v>115.90663479066494</v>
      </c>
      <c r="F72" s="243">
        <v>23.831890624917779</v>
      </c>
      <c r="G72" s="193"/>
      <c r="H72" s="303" t="s">
        <v>269</v>
      </c>
      <c r="I72" s="243">
        <v>703.97051948100477</v>
      </c>
      <c r="J72" s="243">
        <v>91.522191127922497</v>
      </c>
      <c r="K72" s="243">
        <v>233.43072800023702</v>
      </c>
      <c r="L72" s="243">
        <v>36.062006838791575</v>
      </c>
      <c r="M72" s="243">
        <v>5.5185336055614549</v>
      </c>
      <c r="N72" s="242"/>
      <c r="O72" s="303" t="s">
        <v>269</v>
      </c>
      <c r="P72" s="243">
        <v>14.535839294690911</v>
      </c>
      <c r="Q72" s="243">
        <v>147.92426393555823</v>
      </c>
      <c r="R72" s="243">
        <v>19.452745891475281</v>
      </c>
      <c r="S72" s="243">
        <v>191.30879802753864</v>
      </c>
      <c r="T72" s="243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07" t="s">
        <v>270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3"/>
      <c r="H73" s="307" t="s">
        <v>270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2"/>
      <c r="O73" s="307" t="s">
        <v>270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3" t="s">
        <v>271</v>
      </c>
      <c r="B74" s="243">
        <v>482.09486060090546</v>
      </c>
      <c r="C74" s="243">
        <v>427.71727254259571</v>
      </c>
      <c r="D74" s="243">
        <v>63.137095823423763</v>
      </c>
      <c r="E74" s="243">
        <v>117.15015315011537</v>
      </c>
      <c r="F74" s="243">
        <v>24.15332093525387</v>
      </c>
      <c r="G74" s="193"/>
      <c r="H74" s="303" t="s">
        <v>271</v>
      </c>
      <c r="I74" s="243">
        <v>753.69446554599335</v>
      </c>
      <c r="J74" s="243">
        <v>106.38402867972449</v>
      </c>
      <c r="K74" s="243">
        <v>226.32916190902208</v>
      </c>
      <c r="L74" s="243">
        <v>31.285028375517388</v>
      </c>
      <c r="M74" s="243">
        <v>5.6840568636282054</v>
      </c>
      <c r="N74" s="242"/>
      <c r="O74" s="303" t="s">
        <v>271</v>
      </c>
      <c r="P74" s="243">
        <v>14.965410660808205</v>
      </c>
      <c r="Q74" s="243">
        <v>166.13626746608335</v>
      </c>
      <c r="R74" s="243">
        <v>15.962173169862959</v>
      </c>
      <c r="S74" s="243">
        <v>191.53779259883859</v>
      </c>
      <c r="T74" s="243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07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3"/>
      <c r="H75" s="307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2"/>
      <c r="O75" s="307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3" t="s">
        <v>272</v>
      </c>
      <c r="B76" s="243">
        <v>481.3962295358134</v>
      </c>
      <c r="C76" s="243">
        <v>531.12653759806767</v>
      </c>
      <c r="D76" s="243">
        <v>75.096776784765197</v>
      </c>
      <c r="E76" s="243">
        <v>119.74840180230034</v>
      </c>
      <c r="F76" s="243">
        <v>25.554825345726101</v>
      </c>
      <c r="G76" s="193"/>
      <c r="H76" s="303" t="s">
        <v>272</v>
      </c>
      <c r="I76" s="243">
        <v>710.53835892979157</v>
      </c>
      <c r="J76" s="243">
        <v>148.22190928638571</v>
      </c>
      <c r="K76" s="243">
        <v>240.18869518578845</v>
      </c>
      <c r="L76" s="243">
        <v>27.473657345869409</v>
      </c>
      <c r="M76" s="243">
        <v>6.1079379172549206</v>
      </c>
      <c r="N76" s="242"/>
      <c r="O76" s="303" t="s">
        <v>272</v>
      </c>
      <c r="P76" s="243">
        <v>13.72639071027935</v>
      </c>
      <c r="Q76" s="243">
        <v>184.25081365471073</v>
      </c>
      <c r="R76" s="243">
        <v>16.624262891533089</v>
      </c>
      <c r="S76" s="243">
        <v>210.6505895327108</v>
      </c>
      <c r="T76" s="243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07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3"/>
      <c r="H77" s="307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2"/>
      <c r="O77" s="307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3" t="s">
        <v>273</v>
      </c>
      <c r="B78" s="243">
        <v>520.25118817849238</v>
      </c>
      <c r="C78" s="243">
        <v>632.5851741803333</v>
      </c>
      <c r="D78" s="243">
        <v>84.473412335194794</v>
      </c>
      <c r="E78" s="243">
        <v>151.39397007550571</v>
      </c>
      <c r="F78" s="243">
        <v>22.883588467081353</v>
      </c>
      <c r="G78" s="193"/>
      <c r="H78" s="303" t="s">
        <v>273</v>
      </c>
      <c r="I78" s="243">
        <v>716.38238824991299</v>
      </c>
      <c r="J78" s="243">
        <v>182.46567609064218</v>
      </c>
      <c r="K78" s="243">
        <v>291.01064481750331</v>
      </c>
      <c r="L78" s="243">
        <v>41.85325902011067</v>
      </c>
      <c r="M78" s="243">
        <v>6.3202406585921302</v>
      </c>
      <c r="N78" s="242"/>
      <c r="O78" s="303" t="s">
        <v>273</v>
      </c>
      <c r="P78" s="243">
        <v>15.311221400604236</v>
      </c>
      <c r="Q78" s="243">
        <v>212.56643357054324</v>
      </c>
      <c r="R78" s="243">
        <v>20.11711872625261</v>
      </c>
      <c r="S78" s="243">
        <v>188.55508705128875</v>
      </c>
      <c r="T78" s="243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07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3"/>
      <c r="H79" s="307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2"/>
      <c r="O79" s="307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3" t="s">
        <v>277</v>
      </c>
      <c r="B80" s="243">
        <v>578.55919754472541</v>
      </c>
      <c r="C80" s="243">
        <v>686.96859123731076</v>
      </c>
      <c r="D80" s="243">
        <v>101.67757502738596</v>
      </c>
      <c r="E80" s="243">
        <v>104.33281218013622</v>
      </c>
      <c r="F80" s="243">
        <v>24.450882746952793</v>
      </c>
      <c r="G80" s="193"/>
      <c r="H80" s="303" t="s">
        <v>277</v>
      </c>
      <c r="I80" s="243">
        <v>708.96919688316291</v>
      </c>
      <c r="J80" s="243">
        <v>208.10238688872559</v>
      </c>
      <c r="K80" s="243">
        <v>296.0065031918657</v>
      </c>
      <c r="L80" s="243">
        <v>23.431442725395641</v>
      </c>
      <c r="M80" s="243">
        <v>7.885269961346653</v>
      </c>
      <c r="N80" s="242"/>
      <c r="O80" s="303" t="s">
        <v>277</v>
      </c>
      <c r="P80" s="243">
        <v>15.187835088144535</v>
      </c>
      <c r="Q80" s="243">
        <v>245.64699382560212</v>
      </c>
      <c r="R80" s="243">
        <v>26.131588523326563</v>
      </c>
      <c r="S80" s="243">
        <v>175.90649659262417</v>
      </c>
      <c r="T80" s="243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07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3"/>
      <c r="H81" s="307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2"/>
      <c r="O81" s="307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3" t="s">
        <v>278</v>
      </c>
      <c r="B82" s="243">
        <v>600.55207068465336</v>
      </c>
      <c r="C82" s="243">
        <v>578.2765632661434</v>
      </c>
      <c r="D82" s="243">
        <v>130.67976717460866</v>
      </c>
      <c r="E82" s="243">
        <v>110.74566124085918</v>
      </c>
      <c r="F82" s="243">
        <v>21.216501087887824</v>
      </c>
      <c r="G82" s="193"/>
      <c r="H82" s="303" t="s">
        <v>278</v>
      </c>
      <c r="I82" s="243">
        <v>662.68317571135253</v>
      </c>
      <c r="J82" s="243">
        <v>159.27863344339929</v>
      </c>
      <c r="K82" s="243">
        <v>305.39725317466741</v>
      </c>
      <c r="L82" s="243">
        <v>23.734126199415872</v>
      </c>
      <c r="M82" s="243">
        <v>5.5425930543702613</v>
      </c>
      <c r="N82" s="242"/>
      <c r="O82" s="303" t="s">
        <v>278</v>
      </c>
      <c r="P82" s="243">
        <v>17.781561486995777</v>
      </c>
      <c r="Q82" s="243">
        <v>243.49376560898557</v>
      </c>
      <c r="R82" s="243">
        <v>26.801804691535501</v>
      </c>
      <c r="S82" s="243">
        <v>181.53476584503738</v>
      </c>
      <c r="T82" s="243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07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3"/>
      <c r="H83" s="307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2"/>
      <c r="O83" s="307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3" t="s">
        <v>279</v>
      </c>
      <c r="B84" s="243">
        <v>641.33145060075663</v>
      </c>
      <c r="C84" s="243">
        <v>681.893953319959</v>
      </c>
      <c r="D84" s="243">
        <v>108.2135878018013</v>
      </c>
      <c r="E84" s="243">
        <v>117.57023823619781</v>
      </c>
      <c r="F84" s="243">
        <v>19.955575602618058</v>
      </c>
      <c r="G84" s="193"/>
      <c r="H84" s="303" t="s">
        <v>279</v>
      </c>
      <c r="I84" s="243">
        <v>672.34244236987718</v>
      </c>
      <c r="J84" s="243">
        <v>167.72702097045678</v>
      </c>
      <c r="K84" s="243">
        <v>333.61619710463555</v>
      </c>
      <c r="L84" s="243">
        <v>26.192737968450267</v>
      </c>
      <c r="M84" s="243">
        <v>5.8559975626418623</v>
      </c>
      <c r="N84" s="242"/>
      <c r="O84" s="303" t="s">
        <v>279</v>
      </c>
      <c r="P84" s="243">
        <v>17.935206333620915</v>
      </c>
      <c r="Q84" s="243">
        <v>244.75710063804402</v>
      </c>
      <c r="R84" s="243">
        <v>32.969407060347123</v>
      </c>
      <c r="S84" s="243">
        <v>196.50228139516202</v>
      </c>
      <c r="T84" s="243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07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3"/>
      <c r="H85" s="307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2"/>
      <c r="O85" s="307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3" t="s">
        <v>281</v>
      </c>
      <c r="B86" s="243">
        <v>697.06669324514405</v>
      </c>
      <c r="C86" s="243">
        <v>665.31768875625983</v>
      </c>
      <c r="D86" s="243">
        <v>124.63694311262006</v>
      </c>
      <c r="E86" s="243">
        <v>116.09718775153735</v>
      </c>
      <c r="F86" s="243">
        <v>20.853149711396583</v>
      </c>
      <c r="G86" s="193"/>
      <c r="H86" s="303" t="s">
        <v>281</v>
      </c>
      <c r="I86" s="243">
        <v>721.14774416031742</v>
      </c>
      <c r="J86" s="243">
        <v>149.97702000695705</v>
      </c>
      <c r="K86" s="243">
        <v>360.62071252244999</v>
      </c>
      <c r="L86" s="243">
        <v>22.670224979658766</v>
      </c>
      <c r="M86" s="243">
        <v>5.7803984557101158</v>
      </c>
      <c r="N86" s="242"/>
      <c r="O86" s="303" t="s">
        <v>281</v>
      </c>
      <c r="P86" s="243">
        <v>16.440198307267341</v>
      </c>
      <c r="Q86" s="243">
        <v>257.41848415676219</v>
      </c>
      <c r="R86" s="243">
        <v>36.046317061406128</v>
      </c>
      <c r="S86" s="243">
        <v>197.68346292280765</v>
      </c>
      <c r="T86" s="243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07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3"/>
      <c r="H87" s="307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2"/>
      <c r="O87" s="307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07">
        <v>44500</v>
      </c>
      <c r="B88" s="243">
        <v>665.25301461690992</v>
      </c>
      <c r="C88" s="243">
        <v>506.60091322808444</v>
      </c>
      <c r="D88" s="243">
        <v>156.73459303771284</v>
      </c>
      <c r="E88" s="243">
        <v>117.84084609998001</v>
      </c>
      <c r="F88" s="243">
        <v>21.90052762907921</v>
      </c>
      <c r="G88" s="193"/>
      <c r="H88" s="307">
        <v>44500</v>
      </c>
      <c r="I88" s="243">
        <v>723.05141483339355</v>
      </c>
      <c r="J88" s="243">
        <v>107.08434513486678</v>
      </c>
      <c r="K88" s="243">
        <v>355.50070380134372</v>
      </c>
      <c r="L88" s="243">
        <v>21.511827127709232</v>
      </c>
      <c r="M88" s="243">
        <v>5.9051633422348386</v>
      </c>
      <c r="N88" s="242"/>
      <c r="O88" s="307">
        <v>44500</v>
      </c>
      <c r="P88" s="243">
        <v>21.557105660661005</v>
      </c>
      <c r="Q88" s="243">
        <v>254.924090731219</v>
      </c>
      <c r="R88" s="243">
        <v>46.744905947890395</v>
      </c>
      <c r="S88" s="243">
        <v>207.19722699804905</v>
      </c>
      <c r="T88" s="243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07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3"/>
      <c r="H89" s="307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2"/>
      <c r="O89" s="307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07">
        <v>44561</v>
      </c>
      <c r="B90" s="243">
        <v>693.40417668955001</v>
      </c>
      <c r="C90" s="243">
        <v>559.65846535216008</v>
      </c>
      <c r="D90" s="243">
        <v>171.15429788990443</v>
      </c>
      <c r="E90" s="243">
        <v>129.39622801056339</v>
      </c>
      <c r="F90" s="243">
        <v>21.850741478810672</v>
      </c>
      <c r="G90" s="193"/>
      <c r="H90" s="307">
        <v>44561</v>
      </c>
      <c r="I90" s="243">
        <v>785.1597189186175</v>
      </c>
      <c r="J90" s="243">
        <v>104.56159684232681</v>
      </c>
      <c r="K90" s="243">
        <v>366.32211523384865</v>
      </c>
      <c r="L90" s="243">
        <v>19.789220090624763</v>
      </c>
      <c r="M90" s="243">
        <v>6.0438613201781193</v>
      </c>
      <c r="N90" s="242"/>
      <c r="O90" s="307">
        <v>44561</v>
      </c>
      <c r="P90" s="243">
        <v>27.501525739527683</v>
      </c>
      <c r="Q90" s="243">
        <v>267.25033180531602</v>
      </c>
      <c r="R90" s="243">
        <v>50.846445349877342</v>
      </c>
      <c r="S90" s="243">
        <v>215.94273731898269</v>
      </c>
      <c r="T90" s="243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07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3"/>
      <c r="H91" s="307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2"/>
      <c r="O91" s="307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07">
        <v>44618</v>
      </c>
      <c r="B92" s="243">
        <v>772.01874027159977</v>
      </c>
      <c r="C92" s="243">
        <v>509.90737355612606</v>
      </c>
      <c r="D92" s="243">
        <v>201.1672739053908</v>
      </c>
      <c r="E92" s="243">
        <v>118.369728011052</v>
      </c>
      <c r="F92" s="243">
        <v>20.3911570706173</v>
      </c>
      <c r="G92" s="193"/>
      <c r="H92" s="307">
        <v>44618</v>
      </c>
      <c r="I92" s="243">
        <v>836.59073019833306</v>
      </c>
      <c r="J92" s="243">
        <v>98.466601443683842</v>
      </c>
      <c r="K92" s="243">
        <v>367.89869924955372</v>
      </c>
      <c r="L92" s="243">
        <v>16.288480997442672</v>
      </c>
      <c r="M92" s="243">
        <v>6.0421392703918038</v>
      </c>
      <c r="N92" s="242"/>
      <c r="O92" s="307">
        <v>44618</v>
      </c>
      <c r="P92" s="243">
        <v>20.363287744013004</v>
      </c>
      <c r="Q92" s="243">
        <v>243.78794102013967</v>
      </c>
      <c r="R92" s="243">
        <v>52.790346185171579</v>
      </c>
      <c r="S92" s="243">
        <v>227.50311414777303</v>
      </c>
      <c r="T92" s="243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07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3"/>
      <c r="H93" s="307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2"/>
      <c r="O93" s="307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07">
        <v>44681</v>
      </c>
      <c r="B94" s="243">
        <v>654.93828589241571</v>
      </c>
      <c r="C94" s="243">
        <v>516.95866451670668</v>
      </c>
      <c r="D94" s="243">
        <v>228.85286003933763</v>
      </c>
      <c r="E94" s="243">
        <v>125.5936580665437</v>
      </c>
      <c r="F94" s="243">
        <v>19.324488980960485</v>
      </c>
      <c r="G94" s="193"/>
      <c r="H94" s="307">
        <v>44681</v>
      </c>
      <c r="I94" s="243">
        <v>781.29729768836171</v>
      </c>
      <c r="J94" s="243">
        <v>110.35128992920467</v>
      </c>
      <c r="K94" s="243">
        <v>344.04577569375391</v>
      </c>
      <c r="L94" s="243">
        <v>17.534241185146726</v>
      </c>
      <c r="M94" s="243">
        <v>6.2561642668055466</v>
      </c>
      <c r="N94" s="242"/>
      <c r="O94" s="307">
        <v>44681</v>
      </c>
      <c r="P94" s="243">
        <v>19.972534540324265</v>
      </c>
      <c r="Q94" s="243">
        <v>195.58067700017924</v>
      </c>
      <c r="R94" s="243">
        <v>63.524859156550512</v>
      </c>
      <c r="S94" s="243">
        <v>217.27509149877602</v>
      </c>
      <c r="T94" s="243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07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3"/>
      <c r="H95" s="307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2"/>
      <c r="O95" s="307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07">
        <v>44742</v>
      </c>
      <c r="B96" s="243">
        <v>702.18223270445117</v>
      </c>
      <c r="C96" s="243">
        <v>569.6572483437011</v>
      </c>
      <c r="D96" s="243">
        <v>253.9460233087913</v>
      </c>
      <c r="E96" s="243">
        <v>139.82766247506925</v>
      </c>
      <c r="F96" s="243">
        <v>20.899829976151352</v>
      </c>
      <c r="G96" s="193"/>
      <c r="H96" s="307">
        <v>44742</v>
      </c>
      <c r="I96" s="243">
        <v>826.96619845954763</v>
      </c>
      <c r="J96" s="243">
        <v>129.04587950662045</v>
      </c>
      <c r="K96" s="243">
        <v>336.96801778715673</v>
      </c>
      <c r="L96" s="243">
        <v>20.915711133611723</v>
      </c>
      <c r="M96" s="243">
        <v>6.4321872497271793</v>
      </c>
      <c r="N96" s="242"/>
      <c r="O96" s="307">
        <v>44742</v>
      </c>
      <c r="P96" s="243">
        <v>22.162579842951196</v>
      </c>
      <c r="Q96" s="243">
        <v>196.5783146853806</v>
      </c>
      <c r="R96" s="243">
        <v>66.46471898783436</v>
      </c>
      <c r="S96" s="243">
        <v>211.03230789705114</v>
      </c>
      <c r="T96" s="243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07">
        <v>44773</v>
      </c>
      <c r="B97" s="95">
        <v>737.26748730320548</v>
      </c>
      <c r="C97" s="95">
        <v>493.80780502446402</v>
      </c>
      <c r="D97" s="95">
        <v>252.4806607979834</v>
      </c>
      <c r="E97" s="95">
        <v>138.462622198003</v>
      </c>
      <c r="F97" s="95">
        <v>21.819850999876959</v>
      </c>
      <c r="G97" s="193"/>
      <c r="H97" s="307">
        <v>44773</v>
      </c>
      <c r="I97" s="95">
        <v>850.79420852549435</v>
      </c>
      <c r="J97" s="95">
        <v>121.77960900209753</v>
      </c>
      <c r="K97" s="95">
        <v>362.63584885501859</v>
      </c>
      <c r="L97" s="95">
        <v>13.146833267682771</v>
      </c>
      <c r="M97" s="95">
        <v>6.1596265383774265</v>
      </c>
      <c r="N97" s="242"/>
      <c r="O97" s="307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A98" s="307">
        <v>44774</v>
      </c>
      <c r="B98" s="243">
        <v>771.63262542058396</v>
      </c>
      <c r="C98" s="243">
        <v>523.517573669851</v>
      </c>
      <c r="D98" s="243">
        <v>214.72711521030769</v>
      </c>
      <c r="E98" s="243">
        <v>140.67979944530572</v>
      </c>
      <c r="F98" s="243">
        <v>22.097225500018041</v>
      </c>
      <c r="G98" s="193"/>
      <c r="H98" s="307">
        <v>44774</v>
      </c>
      <c r="I98" s="243">
        <v>879.95685287229151</v>
      </c>
      <c r="J98" s="243">
        <v>139.98006606173811</v>
      </c>
      <c r="K98" s="243">
        <v>324.18724815077735</v>
      </c>
      <c r="L98" s="243">
        <v>12.610338189127324</v>
      </c>
      <c r="M98" s="243">
        <v>4.7066373425725816</v>
      </c>
      <c r="N98" s="242"/>
      <c r="O98" s="307">
        <v>44774</v>
      </c>
      <c r="P98" s="243">
        <v>15.10918359366203</v>
      </c>
      <c r="Q98" s="243">
        <v>205.9668308872746</v>
      </c>
      <c r="R98" s="243">
        <v>51.77019490373339</v>
      </c>
      <c r="S98" s="243">
        <v>214.62694517906152</v>
      </c>
      <c r="T98" s="243">
        <v>2.0156136771625484</v>
      </c>
      <c r="U98" s="90"/>
      <c r="V98" s="90"/>
      <c r="W98" s="90"/>
      <c r="Y98" s="90"/>
      <c r="Z98" s="90"/>
      <c r="AA98" s="90"/>
      <c r="AB98" s="90"/>
      <c r="AC98" s="90"/>
    </row>
    <row r="99" spans="1:29" ht="15.75">
      <c r="A99" s="307">
        <v>44806</v>
      </c>
      <c r="B99" s="95">
        <v>693.82221117413621</v>
      </c>
      <c r="C99" s="95">
        <v>532.31885343349734</v>
      </c>
      <c r="D99" s="95">
        <v>223.85555285442658</v>
      </c>
      <c r="E99" s="95">
        <v>144.93152363896971</v>
      </c>
      <c r="F99" s="95">
        <v>22.582605061460164</v>
      </c>
      <c r="G99" s="193"/>
      <c r="H99" s="307">
        <v>44806</v>
      </c>
      <c r="I99" s="95">
        <v>824.77558069370605</v>
      </c>
      <c r="J99" s="95">
        <v>156.80306516610079</v>
      </c>
      <c r="K99" s="95">
        <v>332.83658752240029</v>
      </c>
      <c r="L99" s="95">
        <v>12.550437593607388</v>
      </c>
      <c r="M99" s="95">
        <v>4.556395086753894</v>
      </c>
      <c r="N99" s="242"/>
      <c r="O99" s="307">
        <v>44806</v>
      </c>
      <c r="P99" s="95">
        <v>14.704000631797754</v>
      </c>
      <c r="Q99" s="95">
        <v>221.59170841257895</v>
      </c>
      <c r="R99" s="95">
        <v>54.11365034308669</v>
      </c>
      <c r="S99" s="95">
        <v>213.6359919868531</v>
      </c>
      <c r="T99" s="95">
        <v>2.0383322057615905</v>
      </c>
      <c r="U99" s="90"/>
      <c r="V99" s="90"/>
      <c r="W99" s="90"/>
      <c r="Y99" s="90"/>
      <c r="Z99" s="90"/>
      <c r="AA99" s="90"/>
      <c r="AB99" s="90"/>
      <c r="AC99" s="90"/>
    </row>
    <row r="100" spans="1:29" ht="15.75">
      <c r="A100" s="307">
        <v>44835</v>
      </c>
      <c r="B100" s="243">
        <v>714.89071550262702</v>
      </c>
      <c r="C100" s="243">
        <v>464.47761172882338</v>
      </c>
      <c r="D100" s="243">
        <v>234.21633531980521</v>
      </c>
      <c r="E100" s="243">
        <v>149.75878376840356</v>
      </c>
      <c r="F100" s="243">
        <v>22.105923992991737</v>
      </c>
      <c r="H100" s="307">
        <v>44835</v>
      </c>
      <c r="I100" s="243">
        <v>840.72487515797195</v>
      </c>
      <c r="J100" s="243">
        <v>161.20522728776731</v>
      </c>
      <c r="K100" s="243">
        <v>341.63683680539924</v>
      </c>
      <c r="L100" s="243">
        <v>13.720208919140196</v>
      </c>
      <c r="M100" s="243">
        <v>4.1831706005289471</v>
      </c>
      <c r="O100" s="307">
        <v>44835</v>
      </c>
      <c r="P100" s="243">
        <v>15.668640158677892</v>
      </c>
      <c r="Q100" s="243">
        <v>226.97183373677473</v>
      </c>
      <c r="R100" s="243">
        <v>54.688760304110694</v>
      </c>
      <c r="S100" s="243">
        <v>212.6734610878768</v>
      </c>
      <c r="T100" s="243">
        <v>2.017491416749305</v>
      </c>
    </row>
    <row r="101" spans="1:29" ht="15.75">
      <c r="X101" s="7"/>
      <c r="Y101" s="90"/>
      <c r="Z101" s="90"/>
      <c r="AA101" s="90"/>
      <c r="AB101" s="90"/>
      <c r="AC101" s="90"/>
    </row>
    <row r="102" spans="1:29" ht="30" customHeight="1">
      <c r="A102" s="474" t="s">
        <v>51</v>
      </c>
      <c r="B102" s="476" t="s">
        <v>226</v>
      </c>
      <c r="C102" s="477"/>
      <c r="D102" s="477"/>
      <c r="E102" s="477"/>
      <c r="F102" s="477"/>
      <c r="H102" s="474" t="s">
        <v>51</v>
      </c>
      <c r="I102" s="476" t="s">
        <v>124</v>
      </c>
      <c r="J102" s="476"/>
      <c r="K102" s="476"/>
      <c r="L102" s="476"/>
      <c r="M102" s="476"/>
      <c r="O102" s="474" t="s">
        <v>51</v>
      </c>
      <c r="P102" s="476" t="s">
        <v>121</v>
      </c>
      <c r="Q102" s="477"/>
      <c r="R102" s="477"/>
      <c r="S102" s="477"/>
      <c r="T102" s="477"/>
      <c r="X102" s="7"/>
      <c r="Y102" s="90"/>
      <c r="Z102" s="90"/>
      <c r="AA102" s="90"/>
      <c r="AB102" s="90"/>
      <c r="AC102" s="90"/>
    </row>
    <row r="103" spans="1:29" ht="27.95" customHeight="1">
      <c r="A103" s="475"/>
      <c r="B103" s="111" t="s">
        <v>24</v>
      </c>
      <c r="C103" s="112" t="s">
        <v>122</v>
      </c>
      <c r="D103" s="112" t="s">
        <v>19</v>
      </c>
      <c r="E103" s="112" t="s">
        <v>123</v>
      </c>
      <c r="F103" s="111" t="s">
        <v>57</v>
      </c>
      <c r="H103" s="475"/>
      <c r="I103" s="111" t="s">
        <v>24</v>
      </c>
      <c r="J103" s="112" t="s">
        <v>122</v>
      </c>
      <c r="K103" s="112" t="s">
        <v>19</v>
      </c>
      <c r="L103" s="112" t="s">
        <v>123</v>
      </c>
      <c r="M103" s="111" t="s">
        <v>57</v>
      </c>
      <c r="O103" s="475"/>
      <c r="P103" s="111" t="s">
        <v>24</v>
      </c>
      <c r="Q103" s="112" t="s">
        <v>122</v>
      </c>
      <c r="R103" s="112" t="s">
        <v>19</v>
      </c>
      <c r="S103" s="112" t="s">
        <v>123</v>
      </c>
      <c r="T103" s="111" t="s">
        <v>57</v>
      </c>
      <c r="X103" s="7"/>
      <c r="Y103" s="90"/>
      <c r="Z103" s="90"/>
      <c r="AA103" s="90"/>
      <c r="AB103" s="90"/>
      <c r="AC103" s="90"/>
    </row>
    <row r="104" spans="1:29" ht="15.75">
      <c r="A104" s="230">
        <v>42005</v>
      </c>
      <c r="B104" s="95">
        <v>39.915292675836291</v>
      </c>
      <c r="C104" s="95">
        <v>50.045282655223154</v>
      </c>
      <c r="D104" s="95">
        <v>223.58496702569704</v>
      </c>
      <c r="E104" s="95">
        <v>10.657580217295793</v>
      </c>
      <c r="F104" s="95">
        <v>44.222955954665451</v>
      </c>
      <c r="H104" s="230">
        <v>42005</v>
      </c>
      <c r="I104" s="95">
        <v>23.262889784852366</v>
      </c>
      <c r="J104" s="95">
        <v>12.739464133986875</v>
      </c>
      <c r="K104" s="95">
        <v>34.514351136975478</v>
      </c>
      <c r="L104" s="95">
        <v>6.262152965177461</v>
      </c>
      <c r="M104" s="95">
        <v>12.331006634418682</v>
      </c>
      <c r="O104" s="230">
        <v>42005</v>
      </c>
      <c r="P104" s="95">
        <v>0.50315779380950498</v>
      </c>
      <c r="Q104" s="95">
        <v>14.894810811078901</v>
      </c>
      <c r="R104" s="95">
        <v>86.8688351831468</v>
      </c>
      <c r="S104" s="95">
        <v>21.945593537458169</v>
      </c>
      <c r="T104" s="95">
        <v>9.4487826683635992E-2</v>
      </c>
      <c r="X104" s="7"/>
      <c r="Y104" s="90"/>
      <c r="Z104" s="90"/>
      <c r="AA104" s="90"/>
      <c r="AB104" s="90"/>
      <c r="AC104" s="90"/>
    </row>
    <row r="105" spans="1:29" ht="15.75">
      <c r="A105" s="230">
        <v>42036</v>
      </c>
      <c r="B105" s="94">
        <v>45.383340829763505</v>
      </c>
      <c r="C105" s="94">
        <v>53.196630350984535</v>
      </c>
      <c r="D105" s="94">
        <v>228.67726410261341</v>
      </c>
      <c r="E105" s="94">
        <v>11.891453303463138</v>
      </c>
      <c r="F105" s="94">
        <v>45.371230998822561</v>
      </c>
      <c r="H105" s="230">
        <v>42036</v>
      </c>
      <c r="I105" s="94">
        <v>22.953122850861607</v>
      </c>
      <c r="J105" s="94">
        <v>12.732933732562575</v>
      </c>
      <c r="K105" s="94">
        <v>34.553953180916082</v>
      </c>
      <c r="L105" s="94">
        <v>6.0999890818190368</v>
      </c>
      <c r="M105" s="94">
        <v>11.733209697648963</v>
      </c>
      <c r="O105" s="230">
        <v>42036</v>
      </c>
      <c r="P105" s="94">
        <v>0.90827604327012512</v>
      </c>
      <c r="Q105" s="94">
        <v>15.722765037334131</v>
      </c>
      <c r="R105" s="94">
        <v>88.528994120689802</v>
      </c>
      <c r="S105" s="94">
        <v>23.215625527369685</v>
      </c>
      <c r="T105" s="94">
        <v>9.4965998774516003E-2</v>
      </c>
      <c r="X105" s="7"/>
      <c r="Y105" s="90"/>
      <c r="Z105" s="90"/>
      <c r="AA105" s="90"/>
      <c r="AB105" s="90"/>
      <c r="AC105" s="90"/>
    </row>
    <row r="106" spans="1:29" ht="15.75">
      <c r="A106" s="230">
        <v>42064</v>
      </c>
      <c r="B106" s="95">
        <v>70.182335979640769</v>
      </c>
      <c r="C106" s="95">
        <v>60.306632657321202</v>
      </c>
      <c r="D106" s="95">
        <v>235.98044024055346</v>
      </c>
      <c r="E106" s="95">
        <v>12.447073417281789</v>
      </c>
      <c r="F106" s="95">
        <v>46.177918852192199</v>
      </c>
      <c r="H106" s="230">
        <v>42064</v>
      </c>
      <c r="I106" s="95">
        <v>22.765288066707708</v>
      </c>
      <c r="J106" s="95">
        <v>15.175848736366238</v>
      </c>
      <c r="K106" s="95">
        <v>35.566079185766888</v>
      </c>
      <c r="L106" s="95">
        <v>6.4686722922133884</v>
      </c>
      <c r="M106" s="95">
        <v>11.921096375422341</v>
      </c>
      <c r="O106" s="230">
        <v>42064</v>
      </c>
      <c r="P106" s="95">
        <v>0.76422162991446596</v>
      </c>
      <c r="Q106" s="95">
        <v>15.409645970284233</v>
      </c>
      <c r="R106" s="95">
        <v>91.844464415077482</v>
      </c>
      <c r="S106" s="95">
        <v>23.445849931955003</v>
      </c>
      <c r="T106" s="95">
        <v>9.5522389643888983E-2</v>
      </c>
      <c r="X106" s="7"/>
      <c r="Y106" s="90"/>
      <c r="Z106" s="90"/>
      <c r="AA106" s="90"/>
      <c r="AB106" s="90"/>
      <c r="AC106" s="90"/>
    </row>
    <row r="107" spans="1:29" ht="15.75">
      <c r="A107" s="230">
        <v>42095</v>
      </c>
      <c r="B107" s="94">
        <v>75.645660374643256</v>
      </c>
      <c r="C107" s="94">
        <v>57.948257675318324</v>
      </c>
      <c r="D107" s="94">
        <v>240.49318552688081</v>
      </c>
      <c r="E107" s="94">
        <v>14.351761944983847</v>
      </c>
      <c r="F107" s="94">
        <v>46.256874528581349</v>
      </c>
      <c r="H107" s="230">
        <v>42095</v>
      </c>
      <c r="I107" s="94">
        <v>22.876609121112768</v>
      </c>
      <c r="J107" s="94">
        <v>15.719750238803771</v>
      </c>
      <c r="K107" s="94">
        <v>36.360777149049369</v>
      </c>
      <c r="L107" s="94">
        <v>6.4704258455585331</v>
      </c>
      <c r="M107" s="94">
        <v>12.182796980489087</v>
      </c>
      <c r="O107" s="230">
        <v>42095</v>
      </c>
      <c r="P107" s="94">
        <v>0.79188497838467109</v>
      </c>
      <c r="Q107" s="94">
        <v>15.19498827890091</v>
      </c>
      <c r="R107" s="94">
        <v>95.428328654217623</v>
      </c>
      <c r="S107" s="94">
        <v>23.665958731345516</v>
      </c>
      <c r="T107" s="94">
        <v>9.6040890368432996E-2</v>
      </c>
      <c r="X107" s="7"/>
      <c r="Y107" s="90"/>
      <c r="Z107" s="90"/>
      <c r="AA107" s="90"/>
      <c r="AB107" s="90"/>
      <c r="AC107" s="90"/>
    </row>
    <row r="108" spans="1:29" ht="15.75">
      <c r="A108" s="230">
        <v>42125</v>
      </c>
      <c r="B108" s="95">
        <v>82.492183084412574</v>
      </c>
      <c r="C108" s="95">
        <v>61.357238232222493</v>
      </c>
      <c r="D108" s="95">
        <v>243.55306406577645</v>
      </c>
      <c r="E108" s="95">
        <v>15.772447270091563</v>
      </c>
      <c r="F108" s="95">
        <v>47.082913800933369</v>
      </c>
      <c r="H108" s="230">
        <v>42125</v>
      </c>
      <c r="I108" s="95">
        <v>24.22124291273164</v>
      </c>
      <c r="J108" s="95">
        <v>17.502119483032118</v>
      </c>
      <c r="K108" s="95">
        <v>34.87139687484283</v>
      </c>
      <c r="L108" s="95">
        <v>6.5702308606430115</v>
      </c>
      <c r="M108" s="95">
        <v>12.397436712913764</v>
      </c>
      <c r="O108" s="230">
        <v>42125</v>
      </c>
      <c r="P108" s="95">
        <v>0.80317875360646807</v>
      </c>
      <c r="Q108" s="95">
        <v>18.46485469579185</v>
      </c>
      <c r="R108" s="95">
        <v>89.971997326147189</v>
      </c>
      <c r="S108" s="95">
        <v>24.815195042676137</v>
      </c>
      <c r="T108" s="95">
        <v>9.6610825354905006E-2</v>
      </c>
      <c r="X108" s="7"/>
      <c r="Y108" s="90"/>
      <c r="Z108" s="90"/>
      <c r="AA108" s="90"/>
      <c r="AB108" s="90"/>
      <c r="AC108" s="90"/>
    </row>
    <row r="109" spans="1:29" ht="15.75">
      <c r="A109" s="230">
        <v>42156</v>
      </c>
      <c r="B109" s="94">
        <v>83.51855787653237</v>
      </c>
      <c r="C109" s="94">
        <v>67.874128033359781</v>
      </c>
      <c r="D109" s="94">
        <v>249.69816417106932</v>
      </c>
      <c r="E109" s="94">
        <v>19.855070567912154</v>
      </c>
      <c r="F109" s="94">
        <v>47.698861693381531</v>
      </c>
      <c r="H109" s="230">
        <v>42156</v>
      </c>
      <c r="I109" s="94">
        <v>24.990293360540981</v>
      </c>
      <c r="J109" s="94">
        <v>22.141580264080748</v>
      </c>
      <c r="K109" s="94">
        <v>35.588897576777619</v>
      </c>
      <c r="L109" s="94">
        <v>6.9592704820986508</v>
      </c>
      <c r="M109" s="94">
        <v>12.57286898491399</v>
      </c>
      <c r="O109" s="230">
        <v>42156</v>
      </c>
      <c r="P109" s="94">
        <v>0.82884887290873299</v>
      </c>
      <c r="Q109" s="94">
        <v>20.349222011186779</v>
      </c>
      <c r="R109" s="94">
        <v>93.25293882074071</v>
      </c>
      <c r="S109" s="94">
        <v>26.859869134852218</v>
      </c>
      <c r="T109" s="94">
        <v>9.7243353135410993E-2</v>
      </c>
      <c r="X109" s="7"/>
      <c r="Y109" s="90"/>
      <c r="Z109" s="90"/>
      <c r="AA109" s="90"/>
      <c r="AB109" s="90"/>
      <c r="AC109" s="90"/>
    </row>
    <row r="110" spans="1:29" ht="15.75">
      <c r="A110" s="230">
        <v>42186</v>
      </c>
      <c r="B110" s="95">
        <v>94.752332678701393</v>
      </c>
      <c r="C110" s="95">
        <v>68.451882606333328</v>
      </c>
      <c r="D110" s="95">
        <v>256.95159644366697</v>
      </c>
      <c r="E110" s="95">
        <v>21.859005481460247</v>
      </c>
      <c r="F110" s="95">
        <v>47.016077203324706</v>
      </c>
      <c r="H110" s="230">
        <v>42186</v>
      </c>
      <c r="I110" s="95">
        <v>25.30862838057805</v>
      </c>
      <c r="J110" s="95">
        <v>20.74498243043994</v>
      </c>
      <c r="K110" s="95">
        <v>36.430207288257854</v>
      </c>
      <c r="L110" s="95">
        <v>7.8277606600773444</v>
      </c>
      <c r="M110" s="95">
        <v>12.411567218728727</v>
      </c>
      <c r="O110" s="230">
        <v>42186</v>
      </c>
      <c r="P110" s="95">
        <v>0.843859320844358</v>
      </c>
      <c r="Q110" s="95">
        <v>24.436049401553884</v>
      </c>
      <c r="R110" s="95">
        <v>95.005718962997165</v>
      </c>
      <c r="S110" s="95">
        <v>26.021145237696857</v>
      </c>
      <c r="T110" s="95">
        <v>9.7951057703883002E-2</v>
      </c>
      <c r="X110" s="7"/>
      <c r="Y110" s="90"/>
      <c r="Z110" s="90"/>
      <c r="AA110" s="90"/>
      <c r="AB110" s="90"/>
      <c r="AC110" s="90"/>
    </row>
    <row r="111" spans="1:29" ht="15.75">
      <c r="A111" s="230">
        <v>42217</v>
      </c>
      <c r="B111" s="94">
        <v>104.19346202109595</v>
      </c>
      <c r="C111" s="94">
        <v>72.885872709692961</v>
      </c>
      <c r="D111" s="94">
        <v>262.89569042301309</v>
      </c>
      <c r="E111" s="94">
        <v>26.045090237080192</v>
      </c>
      <c r="F111" s="94">
        <v>47.186637450462626</v>
      </c>
      <c r="H111" s="230">
        <v>42217</v>
      </c>
      <c r="I111" s="94">
        <v>26.025850415452823</v>
      </c>
      <c r="J111" s="94">
        <v>21.212859115119493</v>
      </c>
      <c r="K111" s="94">
        <v>36.507332374236256</v>
      </c>
      <c r="L111" s="94">
        <v>8.0761086834557734</v>
      </c>
      <c r="M111" s="94">
        <v>11.997232663211408</v>
      </c>
      <c r="O111" s="230">
        <v>42217</v>
      </c>
      <c r="P111" s="94">
        <v>0.85404824440732696</v>
      </c>
      <c r="Q111" s="94">
        <v>25.517808873757058</v>
      </c>
      <c r="R111" s="94">
        <v>94.491908883723795</v>
      </c>
      <c r="S111" s="94">
        <v>26.263543727572753</v>
      </c>
      <c r="T111" s="94">
        <v>9.8632214794697998E-2</v>
      </c>
      <c r="X111" s="7"/>
      <c r="Y111" s="90"/>
      <c r="Z111" s="90"/>
      <c r="AA111" s="90"/>
      <c r="AB111" s="90"/>
      <c r="AC111" s="90"/>
    </row>
    <row r="112" spans="1:29" ht="15.75">
      <c r="A112" s="230">
        <v>42248</v>
      </c>
      <c r="B112" s="95">
        <v>121.51481784936998</v>
      </c>
      <c r="C112" s="95">
        <v>74.86206424310403</v>
      </c>
      <c r="D112" s="95">
        <v>268.22254499872355</v>
      </c>
      <c r="E112" s="95">
        <v>28.014474470626325</v>
      </c>
      <c r="F112" s="95">
        <v>48.008263388874987</v>
      </c>
      <c r="H112" s="230">
        <v>42248</v>
      </c>
      <c r="I112" s="95">
        <v>33.653903139184706</v>
      </c>
      <c r="J112" s="95">
        <v>20.50294345464782</v>
      </c>
      <c r="K112" s="95">
        <v>37.320968111000219</v>
      </c>
      <c r="L112" s="95">
        <v>9.1364725029111327</v>
      </c>
      <c r="M112" s="95">
        <v>12.830785801325749</v>
      </c>
      <c r="O112" s="230">
        <v>42248</v>
      </c>
      <c r="P112" s="95">
        <v>0.51557445649390499</v>
      </c>
      <c r="Q112" s="95">
        <v>27.272844176036198</v>
      </c>
      <c r="R112" s="95">
        <v>95.011350844115029</v>
      </c>
      <c r="S112" s="95">
        <v>26.523311626084634</v>
      </c>
      <c r="T112" s="95">
        <v>9.9195440807193003E-2</v>
      </c>
      <c r="X112" s="7"/>
      <c r="Y112" s="90"/>
      <c r="Z112" s="90"/>
      <c r="AA112" s="90"/>
      <c r="AB112" s="90"/>
      <c r="AC112" s="90"/>
    </row>
    <row r="113" spans="1:29" ht="15.75">
      <c r="A113" s="230">
        <v>42278</v>
      </c>
      <c r="B113" s="94">
        <v>123.58401658570388</v>
      </c>
      <c r="C113" s="94">
        <v>67.604396441088795</v>
      </c>
      <c r="D113" s="94">
        <v>270.369526416106</v>
      </c>
      <c r="E113" s="94">
        <v>31.210703582288549</v>
      </c>
      <c r="F113" s="94">
        <v>48.635120155374963</v>
      </c>
      <c r="H113" s="230">
        <v>42278</v>
      </c>
      <c r="I113" s="94">
        <v>35.353678281682015</v>
      </c>
      <c r="J113" s="94">
        <v>19.620492075221325</v>
      </c>
      <c r="K113" s="94">
        <v>37.956049728136342</v>
      </c>
      <c r="L113" s="94">
        <v>8.9010837906479932</v>
      </c>
      <c r="M113" s="94">
        <v>12.999764237096043</v>
      </c>
      <c r="O113" s="230">
        <v>42278</v>
      </c>
      <c r="P113" s="94">
        <v>0.51106359138875601</v>
      </c>
      <c r="Q113" s="94">
        <v>26.375768587894029</v>
      </c>
      <c r="R113" s="94">
        <v>95.974769282649177</v>
      </c>
      <c r="S113" s="94">
        <v>26.976340619335769</v>
      </c>
      <c r="T113" s="94">
        <v>9.9873275884901982E-2</v>
      </c>
      <c r="X113" s="7"/>
      <c r="Y113" s="90"/>
      <c r="Z113" s="90"/>
      <c r="AA113" s="90"/>
      <c r="AB113" s="90"/>
      <c r="AC113" s="90"/>
    </row>
    <row r="114" spans="1:29" ht="15.75">
      <c r="A114" s="230">
        <v>42309</v>
      </c>
      <c r="B114" s="95">
        <v>124.14632487865079</v>
      </c>
      <c r="C114" s="95">
        <v>70.095311213418654</v>
      </c>
      <c r="D114" s="95">
        <v>275.77892668541392</v>
      </c>
      <c r="E114" s="95">
        <v>32.292332675656098</v>
      </c>
      <c r="F114" s="95">
        <v>49.707317775566757</v>
      </c>
      <c r="H114" s="230">
        <v>42309</v>
      </c>
      <c r="I114" s="95">
        <v>38.355174339372802</v>
      </c>
      <c r="J114" s="95">
        <v>20.573104098483569</v>
      </c>
      <c r="K114" s="95">
        <v>38.672941395032744</v>
      </c>
      <c r="L114" s="95">
        <v>9.3959457411790677</v>
      </c>
      <c r="M114" s="95">
        <v>13.295131418403368</v>
      </c>
      <c r="O114" s="230">
        <v>42309</v>
      </c>
      <c r="P114" s="95">
        <v>0.54170291311315211</v>
      </c>
      <c r="Q114" s="95">
        <v>25.709459041400841</v>
      </c>
      <c r="R114" s="95">
        <v>96.341295767399785</v>
      </c>
      <c r="S114" s="95">
        <v>28.579648232734375</v>
      </c>
      <c r="T114" s="95">
        <v>0.10054654531540899</v>
      </c>
      <c r="X114" s="7"/>
      <c r="Y114" s="90"/>
      <c r="Z114" s="90"/>
      <c r="AA114" s="90"/>
      <c r="AB114" s="90"/>
      <c r="AC114" s="90"/>
    </row>
    <row r="115" spans="1:29" ht="15.75">
      <c r="A115" s="230">
        <v>42339</v>
      </c>
      <c r="B115" s="94">
        <v>128.87459851427383</v>
      </c>
      <c r="C115" s="94">
        <v>71.061690372316534</v>
      </c>
      <c r="D115" s="94">
        <v>281.79325378838718</v>
      </c>
      <c r="E115" s="94">
        <v>34.413023878977867</v>
      </c>
      <c r="F115" s="94">
        <v>50.263935949817281</v>
      </c>
      <c r="H115" s="230">
        <v>42339</v>
      </c>
      <c r="I115" s="94">
        <v>36.437009110601188</v>
      </c>
      <c r="J115" s="94">
        <v>20.723004535665666</v>
      </c>
      <c r="K115" s="94">
        <v>40.001791032573472</v>
      </c>
      <c r="L115" s="94">
        <v>10.75804428488917</v>
      </c>
      <c r="M115" s="94">
        <v>13.498040583407581</v>
      </c>
      <c r="O115" s="230">
        <v>42339</v>
      </c>
      <c r="P115" s="94">
        <v>0.55024552330788501</v>
      </c>
      <c r="Q115" s="94">
        <v>26.075814530333208</v>
      </c>
      <c r="R115" s="94">
        <v>97.035884383341596</v>
      </c>
      <c r="S115" s="94">
        <v>29.133908340776472</v>
      </c>
      <c r="T115" s="94">
        <v>1.8388318539830002E-3</v>
      </c>
      <c r="X115" s="7"/>
      <c r="Y115" s="90"/>
      <c r="Z115" s="90"/>
      <c r="AA115" s="90"/>
      <c r="AB115" s="90"/>
      <c r="AC115" s="90"/>
    </row>
    <row r="116" spans="1:29" ht="15.75">
      <c r="A116" s="230">
        <v>42370</v>
      </c>
      <c r="B116" s="95">
        <v>149.21290615056432</v>
      </c>
      <c r="C116" s="95">
        <v>65.336935348834203</v>
      </c>
      <c r="D116" s="95">
        <v>286.55013863126186</v>
      </c>
      <c r="E116" s="95">
        <v>35.354496691612816</v>
      </c>
      <c r="F116" s="95">
        <v>49.756076168353445</v>
      </c>
      <c r="H116" s="230">
        <v>42370</v>
      </c>
      <c r="I116" s="95">
        <v>38.932589995245181</v>
      </c>
      <c r="J116" s="95">
        <v>18.892923415063603</v>
      </c>
      <c r="K116" s="95">
        <v>40.097785304020114</v>
      </c>
      <c r="L116" s="95">
        <v>10.046015748127598</v>
      </c>
      <c r="M116" s="95">
        <v>13.357873117484651</v>
      </c>
      <c r="O116" s="230">
        <v>42370</v>
      </c>
      <c r="P116" s="95">
        <v>0.58764624569059387</v>
      </c>
      <c r="Q116" s="95">
        <v>20.602008599466366</v>
      </c>
      <c r="R116" s="95">
        <v>99.921119226631561</v>
      </c>
      <c r="S116" s="95">
        <v>29.877493930474479</v>
      </c>
      <c r="T116" s="95">
        <v>1.8498236248370001E-3</v>
      </c>
      <c r="X116" s="7"/>
      <c r="Y116" s="90"/>
      <c r="Z116" s="90"/>
      <c r="AA116" s="90"/>
      <c r="AB116" s="90"/>
      <c r="AC116" s="90"/>
    </row>
    <row r="117" spans="1:29" ht="15.75">
      <c r="A117" s="230">
        <v>42401</v>
      </c>
      <c r="B117" s="94">
        <v>155.87015655472206</v>
      </c>
      <c r="C117" s="94">
        <v>71.586784855461204</v>
      </c>
      <c r="D117" s="94">
        <v>291.48253300819351</v>
      </c>
      <c r="E117" s="94">
        <v>38.601860924161365</v>
      </c>
      <c r="F117" s="94">
        <v>50.653108999954043</v>
      </c>
      <c r="H117" s="230">
        <v>42401</v>
      </c>
      <c r="I117" s="94">
        <v>39.507717604272507</v>
      </c>
      <c r="J117" s="94">
        <v>19.160181590389517</v>
      </c>
      <c r="K117" s="94">
        <v>39.909226759972839</v>
      </c>
      <c r="L117" s="94">
        <v>9.6669495935292407</v>
      </c>
      <c r="M117" s="94">
        <v>13.850373265122952</v>
      </c>
      <c r="O117" s="230">
        <v>42401</v>
      </c>
      <c r="P117" s="94">
        <v>0.126505719554032</v>
      </c>
      <c r="Q117" s="94">
        <v>21.041155449052127</v>
      </c>
      <c r="R117" s="94">
        <v>100.83282145596007</v>
      </c>
      <c r="S117" s="94">
        <v>29.900147353112779</v>
      </c>
      <c r="T117" s="94">
        <v>1.859774658421E-3</v>
      </c>
      <c r="X117" s="7"/>
      <c r="Y117" s="90"/>
      <c r="Z117" s="90"/>
      <c r="AA117" s="90"/>
      <c r="AB117" s="90"/>
      <c r="AC117" s="90"/>
    </row>
    <row r="118" spans="1:29" ht="15.75">
      <c r="A118" s="230">
        <v>42430</v>
      </c>
      <c r="B118" s="95">
        <v>156.96865582899554</v>
      </c>
      <c r="C118" s="95">
        <v>74.037998456637794</v>
      </c>
      <c r="D118" s="95">
        <v>298.61557011932967</v>
      </c>
      <c r="E118" s="95">
        <v>42.074448095969601</v>
      </c>
      <c r="F118" s="95">
        <v>51.127814393400442</v>
      </c>
      <c r="H118" s="230">
        <v>42430</v>
      </c>
      <c r="I118" s="95">
        <v>39.882119905505597</v>
      </c>
      <c r="J118" s="95">
        <v>20.032897136479779</v>
      </c>
      <c r="K118" s="95">
        <v>39.872466200744107</v>
      </c>
      <c r="L118" s="95">
        <v>11.243820337662257</v>
      </c>
      <c r="M118" s="95">
        <v>14.183203359620284</v>
      </c>
      <c r="O118" s="230">
        <v>42430</v>
      </c>
      <c r="P118" s="95">
        <v>0.12845649459480998</v>
      </c>
      <c r="Q118" s="95">
        <v>22.426578105001919</v>
      </c>
      <c r="R118" s="95">
        <v>105.16486904825608</v>
      </c>
      <c r="S118" s="95">
        <v>30.798304524806721</v>
      </c>
      <c r="T118" s="95">
        <v>1.873345224401E-3</v>
      </c>
      <c r="X118" s="8"/>
      <c r="Y118" s="90"/>
      <c r="Z118" s="90"/>
      <c r="AA118" s="90"/>
      <c r="AB118" s="90"/>
      <c r="AC118" s="90"/>
    </row>
    <row r="119" spans="1:29" ht="15.75">
      <c r="A119" s="230">
        <v>42461</v>
      </c>
      <c r="B119" s="94">
        <v>159.54248438060779</v>
      </c>
      <c r="C119" s="94">
        <v>78.417234867305154</v>
      </c>
      <c r="D119" s="94">
        <v>306.99095463829343</v>
      </c>
      <c r="E119" s="94">
        <v>48.50560800460282</v>
      </c>
      <c r="F119" s="94">
        <v>51.077591542725706</v>
      </c>
      <c r="H119" s="230">
        <v>42461</v>
      </c>
      <c r="I119" s="94">
        <v>38.207471256883032</v>
      </c>
      <c r="J119" s="94">
        <v>21.802270079341969</v>
      </c>
      <c r="K119" s="94">
        <v>41.005735759208008</v>
      </c>
      <c r="L119" s="94">
        <v>10.621969811877353</v>
      </c>
      <c r="M119" s="94">
        <v>14.151859979571931</v>
      </c>
      <c r="O119" s="230">
        <v>42461</v>
      </c>
      <c r="P119" s="94">
        <v>0.17415856877288896</v>
      </c>
      <c r="Q119" s="94">
        <v>19.643627286472519</v>
      </c>
      <c r="R119" s="94">
        <v>105.97015230549023</v>
      </c>
      <c r="S119" s="94">
        <v>32.559663509951228</v>
      </c>
      <c r="T119" s="94">
        <v>1.8845143278189999E-3</v>
      </c>
      <c r="X119" s="7"/>
      <c r="Y119" s="90"/>
      <c r="Z119" s="90"/>
      <c r="AA119" s="90"/>
      <c r="AB119" s="90"/>
      <c r="AC119" s="90"/>
    </row>
    <row r="120" spans="1:29" ht="15.75">
      <c r="A120" s="230">
        <v>42491</v>
      </c>
      <c r="B120" s="95">
        <v>162.05438020933084</v>
      </c>
      <c r="C120" s="95">
        <v>80.600465140122424</v>
      </c>
      <c r="D120" s="95">
        <v>310.3821765637818</v>
      </c>
      <c r="E120" s="95">
        <v>50.351042380195679</v>
      </c>
      <c r="F120" s="95">
        <v>47.652657572993974</v>
      </c>
      <c r="H120" s="230">
        <v>42491</v>
      </c>
      <c r="I120" s="95">
        <v>38.755004987839449</v>
      </c>
      <c r="J120" s="95">
        <v>22.745678927002892</v>
      </c>
      <c r="K120" s="95">
        <v>40.351165200707698</v>
      </c>
      <c r="L120" s="95">
        <v>10.321894624596778</v>
      </c>
      <c r="M120" s="95">
        <v>14.541190651270853</v>
      </c>
      <c r="O120" s="230">
        <v>42491</v>
      </c>
      <c r="P120" s="95">
        <v>0.11841685842284501</v>
      </c>
      <c r="Q120" s="95">
        <v>20.642269842389851</v>
      </c>
      <c r="R120" s="95">
        <v>104.95374034831846</v>
      </c>
      <c r="S120" s="95">
        <v>32.652225552516605</v>
      </c>
      <c r="T120" s="95">
        <v>1.896622706355E-3</v>
      </c>
      <c r="X120" s="7"/>
      <c r="Y120" s="90"/>
      <c r="Z120" s="90"/>
      <c r="AA120" s="90"/>
      <c r="AB120" s="90"/>
      <c r="AC120" s="90"/>
    </row>
    <row r="121" spans="1:29" ht="15.75">
      <c r="A121" s="230">
        <v>42522</v>
      </c>
      <c r="B121" s="94">
        <v>162.16502972027178</v>
      </c>
      <c r="C121" s="94">
        <v>83.301803346609347</v>
      </c>
      <c r="D121" s="94">
        <v>314.35827845257546</v>
      </c>
      <c r="E121" s="94">
        <v>56.445222788773847</v>
      </c>
      <c r="F121" s="94">
        <v>52.591490775524996</v>
      </c>
      <c r="H121" s="230">
        <v>42522</v>
      </c>
      <c r="I121" s="94">
        <v>36.741011687131405</v>
      </c>
      <c r="J121" s="94">
        <v>24.886502524180301</v>
      </c>
      <c r="K121" s="94">
        <v>40.446227643483923</v>
      </c>
      <c r="L121" s="94">
        <v>8.2133243810788397</v>
      </c>
      <c r="M121" s="94">
        <v>14.927599979240698</v>
      </c>
      <c r="O121" s="230">
        <v>42522</v>
      </c>
      <c r="P121" s="94">
        <v>0.13398597282423097</v>
      </c>
      <c r="Q121" s="94">
        <v>23.185485073266445</v>
      </c>
      <c r="R121" s="94">
        <v>106.38586317540158</v>
      </c>
      <c r="S121" s="94">
        <v>33.117240333875429</v>
      </c>
      <c r="T121" s="94">
        <v>1.9102234991029998E-3</v>
      </c>
      <c r="X121" s="7"/>
      <c r="Y121" s="90"/>
      <c r="Z121" s="90"/>
      <c r="AA121" s="90"/>
      <c r="AB121" s="90"/>
      <c r="AC121" s="90"/>
    </row>
    <row r="122" spans="1:29" ht="15.75">
      <c r="A122" s="230">
        <v>42552</v>
      </c>
      <c r="B122" s="95">
        <v>165.98872038450079</v>
      </c>
      <c r="C122" s="95">
        <v>82.216025858082858</v>
      </c>
      <c r="D122" s="95">
        <v>327.74984887739112</v>
      </c>
      <c r="E122" s="95">
        <v>61.659860073362921</v>
      </c>
      <c r="F122" s="95">
        <v>52.169586709908501</v>
      </c>
      <c r="H122" s="230">
        <v>42552</v>
      </c>
      <c r="I122" s="95">
        <v>37.262526000650141</v>
      </c>
      <c r="J122" s="95">
        <v>22.546295294963034</v>
      </c>
      <c r="K122" s="95">
        <v>41.751149759121638</v>
      </c>
      <c r="L122" s="95">
        <v>7.6283852047205647</v>
      </c>
      <c r="M122" s="95">
        <v>14.63365592989136</v>
      </c>
      <c r="O122" s="230">
        <v>42552</v>
      </c>
      <c r="P122" s="95">
        <v>0.13492873296848501</v>
      </c>
      <c r="Q122" s="95">
        <v>26.664581066393961</v>
      </c>
      <c r="R122" s="95">
        <v>106.52060666909826</v>
      </c>
      <c r="S122" s="95">
        <v>31.851850161086059</v>
      </c>
      <c r="T122" s="95">
        <v>1.922666735372E-3</v>
      </c>
      <c r="X122" s="7"/>
      <c r="Y122" s="90"/>
      <c r="Z122" s="90"/>
      <c r="AA122" s="90"/>
      <c r="AB122" s="90"/>
      <c r="AC122" s="90"/>
    </row>
    <row r="123" spans="1:29" ht="15.75">
      <c r="A123" s="230">
        <v>42583</v>
      </c>
      <c r="B123" s="94">
        <v>170.84647825206872</v>
      </c>
      <c r="C123" s="94">
        <v>88.757799698452317</v>
      </c>
      <c r="D123" s="94">
        <v>318.7535625653984</v>
      </c>
      <c r="E123" s="94">
        <v>64.590445270312188</v>
      </c>
      <c r="F123" s="94">
        <v>53.468217538027623</v>
      </c>
      <c r="H123" s="230">
        <v>42583</v>
      </c>
      <c r="I123" s="94">
        <v>40.684431017214223</v>
      </c>
      <c r="J123" s="94">
        <v>24.125012941499058</v>
      </c>
      <c r="K123" s="94">
        <v>40.381691691095</v>
      </c>
      <c r="L123" s="94">
        <v>9.1410260543620812</v>
      </c>
      <c r="M123" s="94">
        <v>14.193177138447457</v>
      </c>
      <c r="O123" s="230">
        <v>42583</v>
      </c>
      <c r="P123" s="94">
        <v>0.22338113894310901</v>
      </c>
      <c r="Q123" s="94">
        <v>27.258763629151705</v>
      </c>
      <c r="R123" s="94">
        <v>96.623598374057892</v>
      </c>
      <c r="S123" s="94">
        <v>32.0843116347856</v>
      </c>
      <c r="T123" s="94">
        <v>1.9378751250010001E-3</v>
      </c>
      <c r="X123" s="7"/>
      <c r="Y123" s="90"/>
      <c r="Z123" s="90"/>
      <c r="AA123" s="90"/>
      <c r="AB123" s="90"/>
      <c r="AC123" s="90"/>
    </row>
    <row r="124" spans="1:29" ht="15.75">
      <c r="A124" s="230">
        <v>42614</v>
      </c>
      <c r="B124" s="95">
        <v>169.61766854777983</v>
      </c>
      <c r="C124" s="95">
        <v>92.659050106550168</v>
      </c>
      <c r="D124" s="95">
        <v>325.4608524666977</v>
      </c>
      <c r="E124" s="95">
        <v>66.830397080621097</v>
      </c>
      <c r="F124" s="95">
        <v>53.967523552914223</v>
      </c>
      <c r="H124" s="230">
        <v>42614</v>
      </c>
      <c r="I124" s="95">
        <v>40.901815874704582</v>
      </c>
      <c r="J124" s="95">
        <v>24.746753675276498</v>
      </c>
      <c r="K124" s="95">
        <v>41.100736217407338</v>
      </c>
      <c r="L124" s="95">
        <v>10.902553088275038</v>
      </c>
      <c r="M124" s="95">
        <v>14.328792898395504</v>
      </c>
      <c r="O124" s="230">
        <v>42614</v>
      </c>
      <c r="P124" s="95">
        <v>0.196101369023747</v>
      </c>
      <c r="Q124" s="95">
        <v>27.592266497880058</v>
      </c>
      <c r="R124" s="95">
        <v>99.184498498737554</v>
      </c>
      <c r="S124" s="95">
        <v>32.369195282596344</v>
      </c>
      <c r="T124" s="95">
        <v>1.950407331699E-3</v>
      </c>
      <c r="X124" s="7"/>
      <c r="Y124" s="90"/>
      <c r="Z124" s="90"/>
      <c r="AA124" s="90"/>
      <c r="AB124" s="90"/>
      <c r="AC124" s="90"/>
    </row>
    <row r="125" spans="1:29" ht="15.75">
      <c r="A125" s="230">
        <v>42644</v>
      </c>
      <c r="B125" s="94">
        <v>170.96290731361421</v>
      </c>
      <c r="C125" s="94">
        <v>90.765166304818536</v>
      </c>
      <c r="D125" s="94">
        <v>332.33788972769395</v>
      </c>
      <c r="E125" s="94">
        <v>69.581061525335087</v>
      </c>
      <c r="F125" s="94">
        <v>53.298138027998604</v>
      </c>
      <c r="H125" s="230">
        <v>42644</v>
      </c>
      <c r="I125" s="94">
        <v>41.343875609591208</v>
      </c>
      <c r="J125" s="94">
        <v>25.322161135808255</v>
      </c>
      <c r="K125" s="94">
        <v>41.600151543571933</v>
      </c>
      <c r="L125" s="94">
        <v>10.591061553181575</v>
      </c>
      <c r="M125" s="94">
        <v>14.281943425055541</v>
      </c>
      <c r="O125" s="230">
        <v>42644</v>
      </c>
      <c r="P125" s="94">
        <v>0.30700098353052696</v>
      </c>
      <c r="Q125" s="94">
        <v>24.897180210699467</v>
      </c>
      <c r="R125" s="94">
        <v>101.28911252089435</v>
      </c>
      <c r="S125" s="94">
        <v>32.736240129145955</v>
      </c>
      <c r="T125" s="94">
        <v>1.9626170515619997E-3</v>
      </c>
      <c r="X125" s="7"/>
      <c r="Y125" s="90"/>
      <c r="Z125" s="90"/>
      <c r="AA125" s="90"/>
      <c r="AB125" s="90"/>
      <c r="AC125" s="90"/>
    </row>
    <row r="126" spans="1:29" ht="15.75">
      <c r="A126" s="230">
        <v>42675</v>
      </c>
      <c r="B126" s="95">
        <v>171.97322934554299</v>
      </c>
      <c r="C126" s="95">
        <v>89.780479016392121</v>
      </c>
      <c r="D126" s="95">
        <v>340.99078270161124</v>
      </c>
      <c r="E126" s="95">
        <v>69.641077120999597</v>
      </c>
      <c r="F126" s="95">
        <v>54.028881534070983</v>
      </c>
      <c r="H126" s="230">
        <v>42675</v>
      </c>
      <c r="I126" s="95">
        <v>46.492293478177452</v>
      </c>
      <c r="J126" s="95">
        <v>29.68951603313112</v>
      </c>
      <c r="K126" s="95">
        <v>43.639441489266829</v>
      </c>
      <c r="L126" s="95">
        <v>12.109112191293091</v>
      </c>
      <c r="M126" s="95">
        <v>14.476106290071334</v>
      </c>
      <c r="O126" s="230">
        <v>42675</v>
      </c>
      <c r="P126" s="95">
        <v>0.108184002090085</v>
      </c>
      <c r="Q126" s="95">
        <v>26.085171877796764</v>
      </c>
      <c r="R126" s="95">
        <v>103.57800365600403</v>
      </c>
      <c r="S126" s="95">
        <v>33.002510707300239</v>
      </c>
      <c r="T126" s="95">
        <v>1.9745624217909997E-3</v>
      </c>
      <c r="X126" s="7"/>
      <c r="Y126" s="90"/>
      <c r="Z126" s="90"/>
      <c r="AA126" s="90"/>
      <c r="AB126" s="90"/>
      <c r="AC126" s="90"/>
    </row>
    <row r="127" spans="1:29" ht="15.75">
      <c r="A127" s="230">
        <v>42705</v>
      </c>
      <c r="B127" s="94">
        <v>176.76931058236804</v>
      </c>
      <c r="C127" s="94">
        <v>97.503980638571605</v>
      </c>
      <c r="D127" s="94">
        <v>344.41257149086641</v>
      </c>
      <c r="E127" s="94">
        <v>74.712316257210887</v>
      </c>
      <c r="F127" s="94">
        <v>54.728673357465524</v>
      </c>
      <c r="H127" s="230">
        <v>42705</v>
      </c>
      <c r="I127" s="94">
        <v>43.559830369854708</v>
      </c>
      <c r="J127" s="94">
        <v>25.821282022693751</v>
      </c>
      <c r="K127" s="94">
        <v>41.20507469917532</v>
      </c>
      <c r="L127" s="94">
        <v>11.480889220771319</v>
      </c>
      <c r="M127" s="94">
        <v>14.469571464903328</v>
      </c>
      <c r="O127" s="230">
        <v>42705</v>
      </c>
      <c r="P127" s="94">
        <v>0.10138923100546801</v>
      </c>
      <c r="Q127" s="94">
        <v>28.11907537286978</v>
      </c>
      <c r="R127" s="94">
        <v>104.4422320525458</v>
      </c>
      <c r="S127" s="94">
        <v>31.241505087787939</v>
      </c>
      <c r="T127" s="94">
        <v>1.988338442235E-3</v>
      </c>
      <c r="X127" s="7"/>
      <c r="Y127" s="90"/>
      <c r="Z127" s="90"/>
      <c r="AA127" s="90"/>
      <c r="AB127" s="90"/>
      <c r="AC127" s="90"/>
    </row>
    <row r="128" spans="1:29" ht="15.75">
      <c r="A128" s="230">
        <v>42736</v>
      </c>
      <c r="B128" s="95">
        <v>172.95062535673358</v>
      </c>
      <c r="C128" s="95">
        <v>102.22154573895993</v>
      </c>
      <c r="D128" s="95">
        <v>353.08898288001598</v>
      </c>
      <c r="E128" s="95">
        <v>69.423157194340632</v>
      </c>
      <c r="F128" s="95">
        <v>53.964997712875132</v>
      </c>
      <c r="H128" s="230">
        <v>42736</v>
      </c>
      <c r="I128" s="95">
        <v>43.785212615991959</v>
      </c>
      <c r="J128" s="95">
        <v>24.067263355210009</v>
      </c>
      <c r="K128" s="95">
        <v>42.035098362572512</v>
      </c>
      <c r="L128" s="95">
        <v>11.070956211394098</v>
      </c>
      <c r="M128" s="95">
        <v>14.012752050098165</v>
      </c>
      <c r="O128" s="230">
        <v>42736</v>
      </c>
      <c r="P128" s="95">
        <v>0.24798826540422397</v>
      </c>
      <c r="Q128" s="95">
        <v>30.850853996560893</v>
      </c>
      <c r="R128" s="95">
        <v>105.88690661015026</v>
      </c>
      <c r="S128" s="95">
        <v>26.138968916906983</v>
      </c>
      <c r="T128" s="95">
        <v>2.0019116429410002E-3</v>
      </c>
      <c r="X128" s="7"/>
      <c r="Y128" s="90"/>
      <c r="Z128" s="90"/>
      <c r="AA128" s="90"/>
      <c r="AB128" s="90"/>
      <c r="AC128" s="90"/>
    </row>
    <row r="129" spans="1:20" ht="15.75">
      <c r="A129" s="230">
        <v>42767</v>
      </c>
      <c r="B129" s="94">
        <v>178.82724032662929</v>
      </c>
      <c r="C129" s="94">
        <v>107.33364339304117</v>
      </c>
      <c r="D129" s="94">
        <v>376.04763284091393</v>
      </c>
      <c r="E129" s="94">
        <v>72.26809715032563</v>
      </c>
      <c r="F129" s="94">
        <v>54.489179862243539</v>
      </c>
      <c r="H129" s="230">
        <v>42767</v>
      </c>
      <c r="I129" s="94">
        <v>44.809267942131086</v>
      </c>
      <c r="J129" s="94">
        <v>26.151974095557605</v>
      </c>
      <c r="K129" s="94">
        <v>43.971162216642924</v>
      </c>
      <c r="L129" s="94">
        <v>11.528212429989198</v>
      </c>
      <c r="M129" s="94">
        <v>14.139540898869669</v>
      </c>
      <c r="O129" s="230">
        <v>42767</v>
      </c>
      <c r="P129" s="94">
        <v>0.27941185901911897</v>
      </c>
      <c r="Q129" s="94">
        <v>32.040031833442995</v>
      </c>
      <c r="R129" s="94">
        <v>103.93893865028606</v>
      </c>
      <c r="S129" s="94">
        <v>26.338399832315648</v>
      </c>
      <c r="T129" s="94">
        <v>2.010897717453E-3</v>
      </c>
    </row>
    <row r="130" spans="1:20" ht="15.75">
      <c r="A130" s="230">
        <v>42795</v>
      </c>
      <c r="B130" s="95">
        <v>181.81661216533885</v>
      </c>
      <c r="C130" s="95">
        <v>112.63638435605068</v>
      </c>
      <c r="D130" s="95">
        <v>385.94103842004</v>
      </c>
      <c r="E130" s="95">
        <v>73.647129841675053</v>
      </c>
      <c r="F130" s="95">
        <v>54.9082847198545</v>
      </c>
      <c r="H130" s="230">
        <v>42795</v>
      </c>
      <c r="I130" s="95">
        <v>41.178181518569787</v>
      </c>
      <c r="J130" s="95">
        <v>23.937990581076903</v>
      </c>
      <c r="K130" s="95">
        <v>44.223750634390818</v>
      </c>
      <c r="L130" s="95">
        <v>10.041607275869024</v>
      </c>
      <c r="M130" s="95">
        <v>14.206857724977485</v>
      </c>
      <c r="O130" s="230">
        <v>42795</v>
      </c>
      <c r="P130" s="95">
        <v>0.42795980273156203</v>
      </c>
      <c r="Q130" s="95">
        <v>32.900484884307183</v>
      </c>
      <c r="R130" s="95">
        <v>104.28081935700988</v>
      </c>
      <c r="S130" s="95">
        <v>26.623429055802298</v>
      </c>
      <c r="T130" s="95">
        <v>2.0247296478330002E-3</v>
      </c>
    </row>
    <row r="131" spans="1:20" ht="15.75">
      <c r="A131" s="230">
        <v>42826</v>
      </c>
      <c r="B131" s="94">
        <v>181.92620624686214</v>
      </c>
      <c r="C131" s="94">
        <v>113.3106197793914</v>
      </c>
      <c r="D131" s="94">
        <v>388.28109602012051</v>
      </c>
      <c r="E131" s="94">
        <v>75.205479080400423</v>
      </c>
      <c r="F131" s="94">
        <v>54.068352893381658</v>
      </c>
      <c r="H131" s="230">
        <v>42826</v>
      </c>
      <c r="I131" s="94">
        <v>44.151876400757288</v>
      </c>
      <c r="J131" s="94">
        <v>26.706177413273494</v>
      </c>
      <c r="K131" s="94">
        <v>45.953548880733294</v>
      </c>
      <c r="L131" s="94">
        <v>11.141125975028212</v>
      </c>
      <c r="M131" s="94">
        <v>13.982428963002391</v>
      </c>
      <c r="O131" s="230">
        <v>42826</v>
      </c>
      <c r="P131" s="94">
        <v>0.30006859603443198</v>
      </c>
      <c r="Q131" s="94">
        <v>32.720471034612615</v>
      </c>
      <c r="R131" s="94">
        <v>105.10303753372857</v>
      </c>
      <c r="S131" s="94">
        <v>26.743008325498153</v>
      </c>
      <c r="T131" s="94">
        <v>2.0332045000739998E-3</v>
      </c>
    </row>
    <row r="132" spans="1:20" ht="15.75">
      <c r="A132" s="230">
        <v>42856</v>
      </c>
      <c r="B132" s="95">
        <v>187.11278875756233</v>
      </c>
      <c r="C132" s="95">
        <v>113.28324304500025</v>
      </c>
      <c r="D132" s="95">
        <v>391.41622030685141</v>
      </c>
      <c r="E132" s="95">
        <v>74.577618052604976</v>
      </c>
      <c r="F132" s="95">
        <v>53.946676502409041</v>
      </c>
      <c r="H132" s="230">
        <v>42856</v>
      </c>
      <c r="I132" s="95">
        <v>41.787163097518842</v>
      </c>
      <c r="J132" s="95">
        <v>31.544601451860608</v>
      </c>
      <c r="K132" s="95">
        <v>43.880899491458294</v>
      </c>
      <c r="L132" s="95">
        <v>11.745494910494847</v>
      </c>
      <c r="M132" s="95">
        <v>13.951326063059195</v>
      </c>
      <c r="O132" s="230">
        <v>42856</v>
      </c>
      <c r="P132" s="95">
        <v>0.31162941758173907</v>
      </c>
      <c r="Q132" s="95">
        <v>32.639743258796365</v>
      </c>
      <c r="R132" s="95">
        <v>94.660994098611084</v>
      </c>
      <c r="S132" s="95">
        <v>27.018123735574946</v>
      </c>
      <c r="T132" s="95">
        <v>2.045170754844E-3</v>
      </c>
    </row>
    <row r="133" spans="1:20" ht="15.75">
      <c r="A133" s="230">
        <v>42887</v>
      </c>
      <c r="B133" s="94">
        <v>187.92396339569947</v>
      </c>
      <c r="C133" s="94">
        <v>113.66883394906385</v>
      </c>
      <c r="D133" s="94">
        <v>395.30806566531561</v>
      </c>
      <c r="E133" s="94">
        <v>74.665889787209935</v>
      </c>
      <c r="F133" s="94">
        <v>53.815961157595659</v>
      </c>
      <c r="H133" s="230">
        <v>42887</v>
      </c>
      <c r="I133" s="94">
        <v>43.144730978742302</v>
      </c>
      <c r="J133" s="94">
        <v>32.921294815485226</v>
      </c>
      <c r="K133" s="94">
        <v>45.300617166473984</v>
      </c>
      <c r="L133" s="94">
        <v>11.947580924986031</v>
      </c>
      <c r="M133" s="94">
        <v>13.912151468473903</v>
      </c>
      <c r="O133" s="230">
        <v>42887</v>
      </c>
      <c r="P133" s="94">
        <v>0.37651163976516311</v>
      </c>
      <c r="Q133" s="94">
        <v>33.35897110629594</v>
      </c>
      <c r="R133" s="94">
        <v>95.722716150782489</v>
      </c>
      <c r="S133" s="94">
        <v>27.29547743669097</v>
      </c>
      <c r="T133" s="94">
        <v>2.0586812230679995E-3</v>
      </c>
    </row>
    <row r="134" spans="1:20" ht="15.75">
      <c r="A134" s="230">
        <v>42917</v>
      </c>
      <c r="B134" s="95">
        <v>194.35736764672589</v>
      </c>
      <c r="C134" s="95">
        <v>110.78538555091842</v>
      </c>
      <c r="D134" s="95">
        <v>394.06956809465419</v>
      </c>
      <c r="E134" s="95">
        <v>73.129360392612838</v>
      </c>
      <c r="F134" s="95">
        <v>42.792768579804537</v>
      </c>
      <c r="H134" s="230">
        <v>42917</v>
      </c>
      <c r="I134" s="95">
        <v>44.878299411328619</v>
      </c>
      <c r="J134" s="95">
        <v>34.503843105566176</v>
      </c>
      <c r="K134" s="95">
        <v>47.262852874956877</v>
      </c>
      <c r="L134" s="95">
        <v>12.149144763688831</v>
      </c>
      <c r="M134" s="95">
        <v>13.134475942537012</v>
      </c>
      <c r="O134" s="230">
        <v>42917</v>
      </c>
      <c r="P134" s="95">
        <v>0.34020500043817298</v>
      </c>
      <c r="Q134" s="95">
        <v>34.46071998460107</v>
      </c>
      <c r="R134" s="95">
        <v>96.257799482823572</v>
      </c>
      <c r="S134" s="95">
        <v>26.429316360628999</v>
      </c>
      <c r="T134" s="95">
        <v>2.0699823489690001E-3</v>
      </c>
    </row>
    <row r="135" spans="1:20" ht="15.75">
      <c r="A135" s="230">
        <v>42948</v>
      </c>
      <c r="B135" s="94">
        <v>196.21406121881816</v>
      </c>
      <c r="C135" s="94">
        <v>116.26059847780971</v>
      </c>
      <c r="D135" s="94">
        <v>386.74196059212989</v>
      </c>
      <c r="E135" s="94">
        <v>73.472354988814757</v>
      </c>
      <c r="F135" s="94">
        <v>43.180082511318346</v>
      </c>
      <c r="H135" s="230">
        <v>42948</v>
      </c>
      <c r="I135" s="94">
        <v>45.41862520434784</v>
      </c>
      <c r="J135" s="94">
        <v>34.821059229222925</v>
      </c>
      <c r="K135" s="94">
        <v>48.04274769473777</v>
      </c>
      <c r="L135" s="94">
        <v>12.724735400836279</v>
      </c>
      <c r="M135" s="94">
        <v>13.232087430901942</v>
      </c>
      <c r="O135" s="230">
        <v>42948</v>
      </c>
      <c r="P135" s="94">
        <v>0.33885232115071007</v>
      </c>
      <c r="Q135" s="94">
        <v>35.00657645239226</v>
      </c>
      <c r="R135" s="94">
        <v>96.033020005590103</v>
      </c>
      <c r="S135" s="94">
        <v>26.850484197953126</v>
      </c>
      <c r="T135" s="94">
        <v>2.0820952388099999E-3</v>
      </c>
    </row>
    <row r="136" spans="1:20" ht="15.75">
      <c r="A136" s="230">
        <v>42979</v>
      </c>
      <c r="B136" s="95">
        <v>194.82434916766371</v>
      </c>
      <c r="C136" s="95">
        <v>128.51087414058395</v>
      </c>
      <c r="D136" s="95">
        <v>389.76814182792515</v>
      </c>
      <c r="E136" s="95">
        <v>77.944741947737555</v>
      </c>
      <c r="F136" s="95">
        <v>43.713415883953111</v>
      </c>
      <c r="H136" s="230">
        <v>42979</v>
      </c>
      <c r="I136" s="95">
        <v>45.086634127758536</v>
      </c>
      <c r="J136" s="95">
        <v>35.098325785160029</v>
      </c>
      <c r="K136" s="95">
        <v>46.912588008553314</v>
      </c>
      <c r="L136" s="95">
        <v>13.620430158546439</v>
      </c>
      <c r="M136" s="95">
        <v>13.401841580719166</v>
      </c>
      <c r="O136" s="230">
        <v>42979</v>
      </c>
      <c r="P136" s="95">
        <v>0.39444072396011304</v>
      </c>
      <c r="Q136" s="95">
        <v>35.633801297417953</v>
      </c>
      <c r="R136" s="95">
        <v>96.388001046617447</v>
      </c>
      <c r="S136" s="95">
        <v>27.283553835603467</v>
      </c>
      <c r="T136" s="95">
        <v>2.0922756682569999E-3</v>
      </c>
    </row>
    <row r="137" spans="1:20" ht="15.75">
      <c r="A137" s="230">
        <v>43009</v>
      </c>
      <c r="B137" s="94">
        <v>195.51290806109466</v>
      </c>
      <c r="C137" s="94">
        <v>124.05852288553118</v>
      </c>
      <c r="D137" s="94">
        <v>393.188432893867</v>
      </c>
      <c r="E137" s="94">
        <v>83.902140231338805</v>
      </c>
      <c r="F137" s="94">
        <v>43.506347115501441</v>
      </c>
      <c r="H137" s="230">
        <v>43009</v>
      </c>
      <c r="I137" s="94">
        <v>38.892008271747393</v>
      </c>
      <c r="J137" s="94">
        <v>25.196738903982403</v>
      </c>
      <c r="K137" s="94">
        <v>44.280902376521098</v>
      </c>
      <c r="L137" s="94">
        <v>11.811721892312727</v>
      </c>
      <c r="M137" s="94">
        <v>13.3480147338927</v>
      </c>
      <c r="O137" s="230">
        <v>43009</v>
      </c>
      <c r="P137" s="94">
        <v>0.42658409031245703</v>
      </c>
      <c r="Q137" s="94">
        <v>30.525299751174039</v>
      </c>
      <c r="R137" s="94">
        <v>96.948460146521441</v>
      </c>
      <c r="S137" s="94">
        <v>27.394761175631597</v>
      </c>
      <c r="T137" s="94">
        <v>2.1019732707149999E-3</v>
      </c>
    </row>
    <row r="138" spans="1:20" ht="15.75">
      <c r="A138" s="230">
        <v>43040</v>
      </c>
      <c r="B138" s="95">
        <v>199.41639550884437</v>
      </c>
      <c r="C138" s="95">
        <v>126.78779135687796</v>
      </c>
      <c r="D138" s="95">
        <v>396.94086526383262</v>
      </c>
      <c r="E138" s="95">
        <v>88.295810803290365</v>
      </c>
      <c r="F138" s="95">
        <v>44.164092802895865</v>
      </c>
      <c r="H138" s="230">
        <v>43040</v>
      </c>
      <c r="I138" s="95">
        <v>39.113946609392578</v>
      </c>
      <c r="J138" s="95">
        <v>27.04370604540205</v>
      </c>
      <c r="K138" s="95">
        <v>44.254693237877156</v>
      </c>
      <c r="L138" s="95">
        <v>11.604150559458152</v>
      </c>
      <c r="M138" s="95">
        <v>13.5104962167535</v>
      </c>
      <c r="O138" s="230">
        <v>43040</v>
      </c>
      <c r="P138" s="95">
        <v>0.43648978055356413</v>
      </c>
      <c r="Q138" s="95">
        <v>30.359717683905735</v>
      </c>
      <c r="R138" s="95">
        <v>96.801135361649457</v>
      </c>
      <c r="S138" s="95">
        <v>27.639720325602955</v>
      </c>
      <c r="T138" s="95">
        <v>2.111716970196E-3</v>
      </c>
    </row>
    <row r="139" spans="1:20" ht="15.75">
      <c r="A139" s="230">
        <v>43070</v>
      </c>
      <c r="B139" s="94">
        <v>202.56364562911295</v>
      </c>
      <c r="C139" s="94">
        <v>135.41702730988175</v>
      </c>
      <c r="D139" s="94">
        <v>403.33690773840931</v>
      </c>
      <c r="E139" s="94">
        <v>88.340266252151295</v>
      </c>
      <c r="F139" s="94">
        <v>44.900848290121552</v>
      </c>
      <c r="H139" s="230">
        <v>43070</v>
      </c>
      <c r="I139" s="94">
        <v>47.306333121402169</v>
      </c>
      <c r="J139" s="94">
        <v>35.671145089777184</v>
      </c>
      <c r="K139" s="94">
        <v>48.771500854007606</v>
      </c>
      <c r="L139" s="94">
        <v>18.775764777385426</v>
      </c>
      <c r="M139" s="94">
        <v>13.766254202097439</v>
      </c>
      <c r="O139" s="230">
        <v>43070</v>
      </c>
      <c r="P139" s="94">
        <v>0.43513762799228295</v>
      </c>
      <c r="Q139" s="94">
        <v>30.345535423912921</v>
      </c>
      <c r="R139" s="94">
        <v>97.141453093229629</v>
      </c>
      <c r="S139" s="94">
        <v>27.892222598120082</v>
      </c>
      <c r="T139" s="94">
        <v>2.1219951379560001E-3</v>
      </c>
    </row>
    <row r="140" spans="1:20" ht="15.75">
      <c r="A140" s="230">
        <v>43101</v>
      </c>
      <c r="B140" s="95">
        <v>195.16127342471634</v>
      </c>
      <c r="C140" s="95">
        <v>123.29190592637707</v>
      </c>
      <c r="D140" s="95">
        <v>413.68936540390428</v>
      </c>
      <c r="E140" s="95">
        <v>74.064356812510837</v>
      </c>
      <c r="F140" s="95">
        <v>44.33270954649111</v>
      </c>
      <c r="H140" s="230">
        <v>43101</v>
      </c>
      <c r="I140" s="95">
        <v>39.338094701409574</v>
      </c>
      <c r="J140" s="95">
        <v>23.193899275685194</v>
      </c>
      <c r="K140" s="95">
        <v>45.276696227620327</v>
      </c>
      <c r="L140" s="95">
        <v>11.545137424458614</v>
      </c>
      <c r="M140" s="95">
        <v>13.533768537976183</v>
      </c>
      <c r="O140" s="230">
        <v>43101</v>
      </c>
      <c r="P140" s="95">
        <v>0.40433716857921498</v>
      </c>
      <c r="Q140" s="95">
        <v>31.395962535571957</v>
      </c>
      <c r="R140" s="95">
        <v>97.921013162689604</v>
      </c>
      <c r="S140" s="95">
        <v>22.648460914354587</v>
      </c>
      <c r="T140" s="95">
        <v>2.13232412686E-3</v>
      </c>
    </row>
    <row r="141" spans="1:20" ht="15.75">
      <c r="A141" s="230">
        <v>43132</v>
      </c>
      <c r="B141" s="94">
        <v>196.58391418432009</v>
      </c>
      <c r="C141" s="94">
        <v>128.93879545703345</v>
      </c>
      <c r="D141" s="94">
        <v>407.52498574768248</v>
      </c>
      <c r="E141" s="94">
        <v>66.731111787621543</v>
      </c>
      <c r="F141" s="94">
        <v>44.662709698661303</v>
      </c>
      <c r="H141" s="230">
        <v>43132</v>
      </c>
      <c r="I141" s="94">
        <v>39.919437422197632</v>
      </c>
      <c r="J141" s="94">
        <v>23.637733606859204</v>
      </c>
      <c r="K141" s="94">
        <v>44.635292566483926</v>
      </c>
      <c r="L141" s="94">
        <v>12.123826592102221</v>
      </c>
      <c r="M141" s="94">
        <v>13.639040497342902</v>
      </c>
      <c r="O141" s="230">
        <v>43132</v>
      </c>
      <c r="P141" s="94">
        <v>0.36074279213551103</v>
      </c>
      <c r="Q141" s="94">
        <v>31.546030652206419</v>
      </c>
      <c r="R141" s="94">
        <v>97.214405536534755</v>
      </c>
      <c r="S141" s="94">
        <v>22.859911518095153</v>
      </c>
      <c r="T141" s="94">
        <v>2.1412181875459999E-3</v>
      </c>
    </row>
    <row r="142" spans="1:20" ht="15.75">
      <c r="A142" s="230">
        <v>43160</v>
      </c>
      <c r="B142" s="95">
        <v>175.61763764788088</v>
      </c>
      <c r="C142" s="95">
        <v>123.61661423327509</v>
      </c>
      <c r="D142" s="95">
        <v>403.11726781955429</v>
      </c>
      <c r="E142" s="95">
        <v>51.982567897941038</v>
      </c>
      <c r="F142" s="95">
        <v>45.325988619811888</v>
      </c>
      <c r="H142" s="230">
        <v>43160</v>
      </c>
      <c r="I142" s="95">
        <v>38.545446785899806</v>
      </c>
      <c r="J142" s="95">
        <v>23.590491693981033</v>
      </c>
      <c r="K142" s="95">
        <v>44.981564720397301</v>
      </c>
      <c r="L142" s="95">
        <v>14.180007128814042</v>
      </c>
      <c r="M142" s="95">
        <v>13.8423349534024</v>
      </c>
      <c r="O142" s="230">
        <v>43160</v>
      </c>
      <c r="P142" s="95">
        <v>0.54919726806681413</v>
      </c>
      <c r="Q142" s="95">
        <v>32.173871491812889</v>
      </c>
      <c r="R142" s="95">
        <v>97.772763134549734</v>
      </c>
      <c r="S142" s="95">
        <v>23.082254814619525</v>
      </c>
      <c r="T142" s="95">
        <v>2.1521378885290001E-3</v>
      </c>
    </row>
    <row r="143" spans="1:20" ht="15.75">
      <c r="A143" s="230">
        <v>43191</v>
      </c>
      <c r="B143" s="94">
        <v>206.99</v>
      </c>
      <c r="C143" s="94">
        <v>144.97</v>
      </c>
      <c r="D143" s="94">
        <v>419.7</v>
      </c>
      <c r="E143" s="94">
        <v>59.89</v>
      </c>
      <c r="F143" s="94">
        <v>45.25</v>
      </c>
      <c r="H143" s="230">
        <v>43191</v>
      </c>
      <c r="I143" s="94">
        <v>38.450000000000003</v>
      </c>
      <c r="J143" s="94">
        <v>23.34</v>
      </c>
      <c r="K143" s="94">
        <v>45.52</v>
      </c>
      <c r="L143" s="94">
        <v>16.12</v>
      </c>
      <c r="M143" s="94">
        <v>13.85</v>
      </c>
      <c r="O143" s="230">
        <v>43191</v>
      </c>
      <c r="P143" s="94">
        <v>0.41</v>
      </c>
      <c r="Q143" s="94">
        <v>31.27</v>
      </c>
      <c r="R143" s="94">
        <v>98.35</v>
      </c>
      <c r="S143" s="94">
        <v>23.31</v>
      </c>
      <c r="T143" s="94">
        <v>0</v>
      </c>
    </row>
    <row r="144" spans="1:20" ht="15.75">
      <c r="A144" s="230">
        <v>43221</v>
      </c>
      <c r="B144" s="95">
        <v>209.47</v>
      </c>
      <c r="C144" s="95">
        <v>151.76</v>
      </c>
      <c r="D144" s="95">
        <v>423.9</v>
      </c>
      <c r="E144" s="95">
        <v>60.99</v>
      </c>
      <c r="F144" s="95">
        <v>46.22</v>
      </c>
      <c r="H144" s="230">
        <f>$A144</f>
        <v>43221</v>
      </c>
      <c r="I144" s="95">
        <v>37.44</v>
      </c>
      <c r="J144" s="95">
        <v>23.13</v>
      </c>
      <c r="K144" s="95">
        <v>46.13</v>
      </c>
      <c r="L144" s="95">
        <v>17.27</v>
      </c>
      <c r="M144" s="95">
        <v>14.16</v>
      </c>
      <c r="O144" s="230">
        <f>$A144</f>
        <v>43221</v>
      </c>
      <c r="P144" s="95">
        <v>0.43</v>
      </c>
      <c r="Q144" s="95">
        <v>31.84</v>
      </c>
      <c r="R144" s="95">
        <v>98.18</v>
      </c>
      <c r="S144" s="95">
        <v>23.54</v>
      </c>
      <c r="T144" s="95">
        <v>0</v>
      </c>
    </row>
    <row r="145" spans="1:29" ht="15.75">
      <c r="A145" s="230">
        <v>43252</v>
      </c>
      <c r="B145" s="94">
        <v>204.82</v>
      </c>
      <c r="C145" s="94">
        <v>155.25</v>
      </c>
      <c r="D145" s="94">
        <v>434.21</v>
      </c>
      <c r="E145" s="94">
        <v>58.87</v>
      </c>
      <c r="F145" s="94">
        <v>47.44</v>
      </c>
      <c r="H145" s="230">
        <f t="shared" ref="H145:H146" si="0">$A145</f>
        <v>43252</v>
      </c>
      <c r="I145" s="94">
        <v>38.450000000000003</v>
      </c>
      <c r="J145" s="94">
        <v>21.73</v>
      </c>
      <c r="K145" s="94">
        <v>47.7</v>
      </c>
      <c r="L145" s="94">
        <v>17.71</v>
      </c>
      <c r="M145" s="94">
        <v>14.53</v>
      </c>
      <c r="O145" s="230">
        <f t="shared" ref="O145:O146" si="1">$A145</f>
        <v>43252</v>
      </c>
      <c r="P145" s="94">
        <v>0.38</v>
      </c>
      <c r="Q145" s="94">
        <v>34.119999999999997</v>
      </c>
      <c r="R145" s="94">
        <v>99.87</v>
      </c>
      <c r="S145" s="94">
        <v>23.77</v>
      </c>
      <c r="T145" s="94">
        <v>0</v>
      </c>
    </row>
    <row r="146" spans="1:29" ht="15.75">
      <c r="A146" s="230">
        <v>43282</v>
      </c>
      <c r="B146" s="95">
        <v>220.7</v>
      </c>
      <c r="C146" s="95">
        <v>140.21</v>
      </c>
      <c r="D146" s="95">
        <v>437.87</v>
      </c>
      <c r="E146" s="95">
        <v>41.01</v>
      </c>
      <c r="F146" s="95">
        <v>46.82</v>
      </c>
      <c r="H146" s="230">
        <f t="shared" si="0"/>
        <v>43282</v>
      </c>
      <c r="I146" s="95">
        <v>41.11</v>
      </c>
      <c r="J146" s="95">
        <v>21.05</v>
      </c>
      <c r="K146" s="95">
        <v>46.98</v>
      </c>
      <c r="L146" s="95">
        <v>17.25</v>
      </c>
      <c r="M146" s="95">
        <v>14.29</v>
      </c>
      <c r="O146" s="230">
        <f t="shared" si="1"/>
        <v>43282</v>
      </c>
      <c r="P146" s="95">
        <v>0.43</v>
      </c>
      <c r="Q146" s="95">
        <v>33.51</v>
      </c>
      <c r="R146" s="95">
        <v>101.3</v>
      </c>
      <c r="S146" s="95">
        <v>22.84</v>
      </c>
      <c r="T146" s="95">
        <v>0</v>
      </c>
    </row>
    <row r="147" spans="1:29" ht="15.75">
      <c r="A147" s="230">
        <v>43313</v>
      </c>
      <c r="B147" s="94">
        <v>242.64716072825465</v>
      </c>
      <c r="C147" s="94">
        <v>145.09962645135485</v>
      </c>
      <c r="D147" s="94">
        <v>430.00764485714063</v>
      </c>
      <c r="E147" s="94">
        <v>46.489566665553497</v>
      </c>
      <c r="F147" s="94">
        <v>47.623102594258668</v>
      </c>
      <c r="H147" s="230">
        <v>43313</v>
      </c>
      <c r="I147" s="94">
        <v>41.571391464820977</v>
      </c>
      <c r="J147" s="94">
        <v>20.513023638130626</v>
      </c>
      <c r="K147" s="94">
        <v>47.429311942074463</v>
      </c>
      <c r="L147" s="94">
        <v>18.978374873276643</v>
      </c>
      <c r="M147" s="94">
        <v>14.659078281372592</v>
      </c>
      <c r="O147" s="230">
        <v>43313</v>
      </c>
      <c r="P147" s="94">
        <v>0.48600402497074302</v>
      </c>
      <c r="Q147" s="94">
        <v>34.367282072052255</v>
      </c>
      <c r="R147" s="94">
        <v>89.852202095106989</v>
      </c>
      <c r="S147" s="94">
        <v>23.076685958186342</v>
      </c>
      <c r="T147" s="94">
        <v>0</v>
      </c>
    </row>
    <row r="148" spans="1:29" ht="15.75">
      <c r="A148" s="240">
        <v>43344</v>
      </c>
      <c r="B148" s="241">
        <v>241.55208410107019</v>
      </c>
      <c r="C148" s="241">
        <v>149.07008494552591</v>
      </c>
      <c r="D148" s="241">
        <v>428.52429165975042</v>
      </c>
      <c r="E148" s="241">
        <v>52.093793588778752</v>
      </c>
      <c r="F148" s="241">
        <v>48.662596964602301</v>
      </c>
      <c r="G148" s="244"/>
      <c r="H148" s="240">
        <v>43344</v>
      </c>
      <c r="I148" s="241">
        <v>40.790712969420348</v>
      </c>
      <c r="J148" s="241">
        <v>20.61270179631499</v>
      </c>
      <c r="K148" s="241">
        <v>49.254158606174762</v>
      </c>
      <c r="L148" s="241">
        <v>19.108340707539572</v>
      </c>
      <c r="M148" s="241">
        <v>14.989823080845467</v>
      </c>
      <c r="N148" s="244"/>
      <c r="O148" s="240">
        <v>43344</v>
      </c>
      <c r="P148" s="241">
        <v>0.54267058072458785</v>
      </c>
      <c r="Q148" s="241">
        <v>38.214344553596085</v>
      </c>
      <c r="R148" s="241">
        <v>90.181261503673994</v>
      </c>
      <c r="S148" s="241">
        <v>23.283852951220478</v>
      </c>
      <c r="T148" s="241">
        <v>0</v>
      </c>
    </row>
    <row r="149" spans="1:29" ht="15.75">
      <c r="A149" s="240">
        <v>43374</v>
      </c>
      <c r="B149" s="243">
        <v>247.89732972111068</v>
      </c>
      <c r="C149" s="243">
        <v>132.85457630661847</v>
      </c>
      <c r="D149" s="243">
        <v>436.57779135257164</v>
      </c>
      <c r="E149" s="243">
        <v>49.761998600858668</v>
      </c>
      <c r="F149" s="243">
        <v>48.805422608562992</v>
      </c>
      <c r="G149" s="244"/>
      <c r="H149" s="240">
        <v>43374</v>
      </c>
      <c r="I149" s="243">
        <v>40.913370041473847</v>
      </c>
      <c r="J149" s="243">
        <v>20.898384844159398</v>
      </c>
      <c r="K149" s="243">
        <v>49.339986885901986</v>
      </c>
      <c r="L149" s="243">
        <v>18.986087772058749</v>
      </c>
      <c r="M149" s="243">
        <v>15.086106773662509</v>
      </c>
      <c r="N149" s="244"/>
      <c r="O149" s="240">
        <v>43374</v>
      </c>
      <c r="P149" s="243">
        <v>0.6449879757773338</v>
      </c>
      <c r="Q149" s="243">
        <v>35.39562447715975</v>
      </c>
      <c r="R149" s="243">
        <v>91.333286803528566</v>
      </c>
      <c r="S149" s="243">
        <v>23.518086789519106</v>
      </c>
      <c r="T149" s="243">
        <v>0</v>
      </c>
    </row>
    <row r="150" spans="1:29" ht="15.75">
      <c r="A150" s="230">
        <v>43405</v>
      </c>
      <c r="B150" s="95">
        <v>250.30433743744226</v>
      </c>
      <c r="C150" s="95">
        <v>125.94913740736453</v>
      </c>
      <c r="D150" s="95">
        <v>434.64901926648065</v>
      </c>
      <c r="E150" s="95">
        <v>48.932568050942393</v>
      </c>
      <c r="F150" s="95">
        <v>48.930155059140375</v>
      </c>
      <c r="H150" s="230">
        <v>43405</v>
      </c>
      <c r="I150" s="95">
        <v>48.542568353548766</v>
      </c>
      <c r="J150" s="95">
        <v>23.736329920177138</v>
      </c>
      <c r="K150" s="95">
        <v>49.987155434644116</v>
      </c>
      <c r="L150" s="95">
        <v>19.847074139164913</v>
      </c>
      <c r="M150" s="95">
        <v>15.152682743844951</v>
      </c>
      <c r="O150" s="230">
        <v>43405</v>
      </c>
      <c r="P150" s="95">
        <v>0.52739327850490592</v>
      </c>
      <c r="Q150" s="95">
        <v>36.143557346715454</v>
      </c>
      <c r="R150" s="95">
        <v>90.72486820472713</v>
      </c>
      <c r="S150" s="95">
        <v>23.729351505306809</v>
      </c>
      <c r="T150" s="95">
        <v>0</v>
      </c>
    </row>
    <row r="151" spans="1:29" ht="15.75">
      <c r="A151" s="240">
        <v>43435</v>
      </c>
      <c r="B151" s="243">
        <v>258.4149217032716</v>
      </c>
      <c r="C151" s="243">
        <v>132.61309088568436</v>
      </c>
      <c r="D151" s="243">
        <v>442.37383801983623</v>
      </c>
      <c r="E151" s="243">
        <v>48.663511866238771</v>
      </c>
      <c r="F151" s="243">
        <v>48.783727176228467</v>
      </c>
      <c r="G151" s="244"/>
      <c r="H151" s="240">
        <v>43435</v>
      </c>
      <c r="I151" s="243">
        <v>48.375174257474526</v>
      </c>
      <c r="J151" s="243">
        <v>22.182092993042303</v>
      </c>
      <c r="K151" s="243">
        <v>50.111264886675308</v>
      </c>
      <c r="L151" s="243">
        <v>17.519358790746143</v>
      </c>
      <c r="M151" s="243">
        <v>15.078892479731248</v>
      </c>
      <c r="N151" s="244"/>
      <c r="O151" s="240">
        <v>43435</v>
      </c>
      <c r="P151" s="243">
        <v>0.47894590164131395</v>
      </c>
      <c r="Q151" s="243">
        <v>42.729914430063282</v>
      </c>
      <c r="R151" s="243">
        <v>91.038634671279283</v>
      </c>
      <c r="S151" s="243">
        <v>23.943479779428493</v>
      </c>
      <c r="T151" s="243">
        <v>0</v>
      </c>
    </row>
    <row r="152" spans="1:29" ht="15.75">
      <c r="A152" s="230">
        <v>43496</v>
      </c>
      <c r="B152" s="95">
        <v>261.55702968724574</v>
      </c>
      <c r="C152" s="95">
        <v>109.07210414253086</v>
      </c>
      <c r="D152" s="95">
        <v>454.05613554865039</v>
      </c>
      <c r="E152" s="95">
        <v>45.490001371175602</v>
      </c>
      <c r="F152" s="95">
        <v>47.820367775850706</v>
      </c>
      <c r="H152" s="230">
        <v>43466</v>
      </c>
      <c r="I152" s="95">
        <v>49.752905869997221</v>
      </c>
      <c r="J152" s="95">
        <v>22.571616857753433</v>
      </c>
      <c r="K152" s="95">
        <v>51.854144362315296</v>
      </c>
      <c r="L152" s="95">
        <v>16.828051524969901</v>
      </c>
      <c r="M152" s="95">
        <v>14.742914792895972</v>
      </c>
      <c r="O152" s="230">
        <v>43466</v>
      </c>
      <c r="P152" s="95">
        <v>1.0286437389161491</v>
      </c>
      <c r="Q152" s="95">
        <v>41.051302543989415</v>
      </c>
      <c r="R152" s="95">
        <v>91.789506682984097</v>
      </c>
      <c r="S152" s="95">
        <v>18.873911126938797</v>
      </c>
      <c r="T152" s="95">
        <v>0</v>
      </c>
    </row>
    <row r="153" spans="1:29" ht="15.75">
      <c r="A153" s="240">
        <v>43524</v>
      </c>
      <c r="B153" s="243">
        <v>270.80612105669672</v>
      </c>
      <c r="C153" s="243">
        <v>98.300174611200291</v>
      </c>
      <c r="D153" s="243">
        <v>453.25038078762606</v>
      </c>
      <c r="E153" s="243">
        <v>45.429859520892052</v>
      </c>
      <c r="F153" s="243">
        <v>48.589197797101193</v>
      </c>
      <c r="G153" s="193"/>
      <c r="H153" s="240">
        <v>43497</v>
      </c>
      <c r="I153" s="243">
        <v>51.326598607176116</v>
      </c>
      <c r="J153" s="243">
        <v>22.723548519589986</v>
      </c>
      <c r="K153" s="243">
        <v>49.835541319648669</v>
      </c>
      <c r="L153" s="243">
        <v>17.311007985792898</v>
      </c>
      <c r="M153" s="243">
        <v>14.982490777660074</v>
      </c>
      <c r="N153" s="242"/>
      <c r="O153" s="240">
        <v>43497</v>
      </c>
      <c r="P153" s="243">
        <v>0.40565313842872591</v>
      </c>
      <c r="Q153" s="243">
        <v>43.022758980156844</v>
      </c>
      <c r="R153" s="243">
        <v>91.177930663834985</v>
      </c>
      <c r="S153" s="243">
        <v>19.046221261477577</v>
      </c>
      <c r="T153" s="243">
        <v>0</v>
      </c>
    </row>
    <row r="154" spans="1:29" ht="15.75">
      <c r="A154" s="230">
        <v>43555</v>
      </c>
      <c r="B154" s="95">
        <v>260.42932886196519</v>
      </c>
      <c r="C154" s="95">
        <v>101.06984652050413</v>
      </c>
      <c r="D154" s="95">
        <v>457.12431711117006</v>
      </c>
      <c r="E154" s="95">
        <v>40.764007717056828</v>
      </c>
      <c r="F154" s="95">
        <v>49.562648421165591</v>
      </c>
      <c r="H154" s="230">
        <v>43525</v>
      </c>
      <c r="I154" s="95">
        <v>46.553203172496993</v>
      </c>
      <c r="J154" s="95">
        <v>20.592058487055073</v>
      </c>
      <c r="K154" s="95">
        <v>49.925807526824372</v>
      </c>
      <c r="L154" s="95">
        <v>17.391657318741856</v>
      </c>
      <c r="M154" s="95">
        <v>15.257577570432833</v>
      </c>
      <c r="O154" s="230">
        <v>43525</v>
      </c>
      <c r="P154" s="95">
        <v>0.40893687885582597</v>
      </c>
      <c r="Q154" s="95">
        <v>49.670041114402132</v>
      </c>
      <c r="R154" s="95">
        <v>94.558631381116925</v>
      </c>
      <c r="S154" s="95">
        <v>19.227034043622314</v>
      </c>
      <c r="T154" s="95">
        <v>0</v>
      </c>
      <c r="U154" s="90"/>
      <c r="V154" s="90"/>
      <c r="W154" s="90"/>
      <c r="Y154" s="90"/>
      <c r="Z154" s="90"/>
      <c r="AA154" s="90"/>
      <c r="AB154" s="90"/>
      <c r="AC154" s="90"/>
    </row>
    <row r="155" spans="1:29" ht="15.75">
      <c r="A155" s="240">
        <v>43585</v>
      </c>
      <c r="B155" s="243">
        <v>292.96774169073927</v>
      </c>
      <c r="C155" s="243">
        <v>94.197928207079769</v>
      </c>
      <c r="D155" s="243">
        <v>469.58853382614353</v>
      </c>
      <c r="E155" s="243">
        <v>45.084059301788663</v>
      </c>
      <c r="F155" s="243">
        <v>49.679907148060195</v>
      </c>
      <c r="G155" s="193"/>
      <c r="H155" s="240">
        <v>43556</v>
      </c>
      <c r="I155" s="243">
        <v>45.092292837734774</v>
      </c>
      <c r="J155" s="243">
        <v>20.39993435767235</v>
      </c>
      <c r="K155" s="243">
        <v>50.051561292098597</v>
      </c>
      <c r="L155" s="243">
        <v>18.860891431528298</v>
      </c>
      <c r="M155" s="243">
        <v>15.323037656378785</v>
      </c>
      <c r="N155" s="242"/>
      <c r="O155" s="240">
        <v>43556</v>
      </c>
      <c r="P155" s="243">
        <v>1.019240312658285</v>
      </c>
      <c r="Q155" s="243">
        <v>45.799383966052929</v>
      </c>
      <c r="R155" s="243">
        <v>95.589591194684985</v>
      </c>
      <c r="S155" s="243">
        <v>19.424081487094053</v>
      </c>
      <c r="T155" s="243">
        <v>0</v>
      </c>
    </row>
    <row r="156" spans="1:29" ht="15.75">
      <c r="A156" s="230">
        <v>43616</v>
      </c>
      <c r="B156" s="95">
        <v>283.32469382055342</v>
      </c>
      <c r="C156" s="95">
        <v>91.336485562980712</v>
      </c>
      <c r="D156" s="95">
        <v>460.8805091609326</v>
      </c>
      <c r="E156" s="95">
        <v>41.614715403369146</v>
      </c>
      <c r="F156" s="95">
        <v>50.296194363118303</v>
      </c>
      <c r="H156" s="230">
        <v>43586</v>
      </c>
      <c r="I156" s="95">
        <v>47.174286717257843</v>
      </c>
      <c r="J156" s="95">
        <v>20.21375319811423</v>
      </c>
      <c r="K156" s="95">
        <v>48.691947576096368</v>
      </c>
      <c r="L156" s="95">
        <v>20.055178103157772</v>
      </c>
      <c r="M156" s="95">
        <v>15.534214394142799</v>
      </c>
      <c r="O156" s="230">
        <v>43586</v>
      </c>
      <c r="P156" s="95">
        <v>0.92288833806327519</v>
      </c>
      <c r="Q156" s="95">
        <v>49.210079834868544</v>
      </c>
      <c r="R156" s="95">
        <v>82.235984587045991</v>
      </c>
      <c r="S156" s="95">
        <v>19.61916018226438</v>
      </c>
      <c r="T156" s="95">
        <v>0</v>
      </c>
      <c r="U156" s="90"/>
      <c r="V156" s="90"/>
      <c r="W156" s="90"/>
      <c r="Y156" s="90"/>
      <c r="Z156" s="90"/>
      <c r="AA156" s="90"/>
      <c r="AB156" s="90"/>
      <c r="AC156" s="90"/>
    </row>
    <row r="157" spans="1:29" ht="15.75">
      <c r="A157" s="240">
        <v>43646</v>
      </c>
      <c r="B157" s="243">
        <v>283.25144316502588</v>
      </c>
      <c r="C157" s="243">
        <v>85.338450676936333</v>
      </c>
      <c r="D157" s="243">
        <v>455.57156905610515</v>
      </c>
      <c r="E157" s="243">
        <v>39.655414360931282</v>
      </c>
      <c r="F157" s="243">
        <v>51.039504431349599</v>
      </c>
      <c r="G157" s="193"/>
      <c r="H157" s="240">
        <v>43617</v>
      </c>
      <c r="I157" s="243">
        <v>49.088442561533455</v>
      </c>
      <c r="J157" s="243">
        <v>19.923867198760217</v>
      </c>
      <c r="K157" s="243">
        <v>48.433974077914428</v>
      </c>
      <c r="L157" s="243">
        <v>20.189775167157023</v>
      </c>
      <c r="M157" s="243">
        <v>15.773615579288633</v>
      </c>
      <c r="N157" s="242"/>
      <c r="O157" s="240">
        <v>43617</v>
      </c>
      <c r="P157" s="243">
        <v>0.93692780972967094</v>
      </c>
      <c r="Q157" s="243">
        <v>53.174428998772839</v>
      </c>
      <c r="R157" s="243">
        <v>82.62593421938729</v>
      </c>
      <c r="S157" s="243">
        <v>19.802273559826197</v>
      </c>
      <c r="T157" s="243">
        <v>0</v>
      </c>
    </row>
    <row r="158" spans="1:29" ht="15.75">
      <c r="A158" s="230" t="s">
        <v>255</v>
      </c>
      <c r="B158" s="95">
        <v>326.82296538793497</v>
      </c>
      <c r="C158" s="95">
        <v>83.45745912288065</v>
      </c>
      <c r="D158" s="95">
        <v>484.90062871504585</v>
      </c>
      <c r="E158" s="95">
        <v>44.645140209530318</v>
      </c>
      <c r="F158" s="95">
        <v>59.063505212932171</v>
      </c>
      <c r="G158" s="193"/>
      <c r="H158" s="230" t="s">
        <v>255</v>
      </c>
      <c r="I158" s="95">
        <v>47.79116801565479</v>
      </c>
      <c r="J158" s="95">
        <v>20.167772222428322</v>
      </c>
      <c r="K158" s="95">
        <v>48.760850929592657</v>
      </c>
      <c r="L158" s="95">
        <v>20.850037564893203</v>
      </c>
      <c r="M158" s="95">
        <v>15.491348850409022</v>
      </c>
      <c r="N158" s="242"/>
      <c r="O158" s="230" t="s">
        <v>255</v>
      </c>
      <c r="P158" s="95">
        <v>0.37597298961554704</v>
      </c>
      <c r="Q158" s="95">
        <v>54.975490969392936</v>
      </c>
      <c r="R158" s="95">
        <v>82.949316002423771</v>
      </c>
      <c r="S158" s="95">
        <v>19.052500176822651</v>
      </c>
      <c r="T158" s="95">
        <v>0</v>
      </c>
    </row>
    <row r="159" spans="1:29" ht="15.75">
      <c r="A159" s="240" t="s">
        <v>256</v>
      </c>
      <c r="B159" s="243">
        <v>304.38254079298309</v>
      </c>
      <c r="C159" s="243">
        <v>72.137169044903985</v>
      </c>
      <c r="D159" s="243">
        <v>472.39235036401584</v>
      </c>
      <c r="E159" s="243">
        <v>46.095168682099015</v>
      </c>
      <c r="F159" s="243">
        <v>50.504330891132305</v>
      </c>
      <c r="G159" s="193"/>
      <c r="H159" s="240" t="s">
        <v>256</v>
      </c>
      <c r="I159" s="243">
        <v>46.660556226978628</v>
      </c>
      <c r="J159" s="243">
        <v>20.217843307403619</v>
      </c>
      <c r="K159" s="243">
        <v>49.542063987330877</v>
      </c>
      <c r="L159" s="243">
        <v>24.397916345232247</v>
      </c>
      <c r="M159" s="243">
        <v>15.529168586356816</v>
      </c>
      <c r="N159" s="242"/>
      <c r="O159" s="240" t="s">
        <v>256</v>
      </c>
      <c r="P159" s="243">
        <v>0.37807532688322804</v>
      </c>
      <c r="Q159" s="243">
        <v>53.452945282163952</v>
      </c>
      <c r="R159" s="243">
        <v>82.144938971518499</v>
      </c>
      <c r="S159" s="243">
        <v>19.261485806826844</v>
      </c>
      <c r="T159" s="243">
        <v>0</v>
      </c>
    </row>
    <row r="160" spans="1:29" ht="15.75">
      <c r="A160" s="307" t="s">
        <v>257</v>
      </c>
      <c r="B160" s="95">
        <v>332.17183673948898</v>
      </c>
      <c r="C160" s="95">
        <v>81.9095916167567</v>
      </c>
      <c r="D160" s="95">
        <v>489.548749509007</v>
      </c>
      <c r="E160" s="95">
        <v>45.104716993544201</v>
      </c>
      <c r="F160" s="95">
        <v>59.6338764894832</v>
      </c>
      <c r="G160" s="193"/>
      <c r="H160" s="307" t="s">
        <v>257</v>
      </c>
      <c r="I160" s="95">
        <v>45.729096120315297</v>
      </c>
      <c r="J160" s="95">
        <v>19.931234882525999</v>
      </c>
      <c r="K160" s="95">
        <v>50.5178843438188</v>
      </c>
      <c r="L160" s="95">
        <v>24.483801154083</v>
      </c>
      <c r="M160" s="95">
        <v>15.6481383092035</v>
      </c>
      <c r="N160" s="242"/>
      <c r="O160" s="307" t="s">
        <v>257</v>
      </c>
      <c r="P160" s="95">
        <v>0.37806462534463198</v>
      </c>
      <c r="Q160" s="95">
        <v>56.039131435605803</v>
      </c>
      <c r="R160" s="95">
        <v>82.661597067264196</v>
      </c>
      <c r="S160" s="95">
        <v>20.532718689917601</v>
      </c>
      <c r="T160" s="95">
        <v>0</v>
      </c>
    </row>
    <row r="161" spans="1:29" ht="15.75">
      <c r="A161" s="307" t="s">
        <v>258</v>
      </c>
      <c r="B161" s="243">
        <v>343.38987897592398</v>
      </c>
      <c r="C161" s="243">
        <v>76.456415320572901</v>
      </c>
      <c r="D161" s="243">
        <v>488.20894771189899</v>
      </c>
      <c r="E161" s="243">
        <v>48.232235729182896</v>
      </c>
      <c r="F161" s="243">
        <v>59.799055082027202</v>
      </c>
      <c r="G161" s="193"/>
      <c r="H161" s="307" t="s">
        <v>258</v>
      </c>
      <c r="I161" s="243">
        <v>46.015737464662401</v>
      </c>
      <c r="J161" s="243">
        <v>20.2735019297759</v>
      </c>
      <c r="K161" s="243">
        <v>53.812557293927803</v>
      </c>
      <c r="L161" s="243">
        <v>24.552349853894398</v>
      </c>
      <c r="M161" s="243">
        <v>16.2060217973055</v>
      </c>
      <c r="N161" s="242"/>
      <c r="O161" s="307" t="s">
        <v>258</v>
      </c>
      <c r="P161" s="243">
        <v>0.41809530396906502</v>
      </c>
      <c r="Q161" s="243">
        <v>50.354873897910103</v>
      </c>
      <c r="R161" s="243">
        <v>82.8928512926705</v>
      </c>
      <c r="S161" s="243">
        <v>21.161863909922399</v>
      </c>
      <c r="T161" s="243">
        <v>0</v>
      </c>
    </row>
    <row r="162" spans="1:29" ht="15.75">
      <c r="A162" s="307" t="s">
        <v>259</v>
      </c>
      <c r="B162" s="95">
        <v>345.77177005385801</v>
      </c>
      <c r="C162" s="95">
        <v>75.646444138298307</v>
      </c>
      <c r="D162" s="95">
        <v>495.204691894468</v>
      </c>
      <c r="E162" s="95">
        <v>48.538588620399601</v>
      </c>
      <c r="F162" s="95">
        <v>60.445250629044999</v>
      </c>
      <c r="G162"/>
      <c r="H162" s="307" t="s">
        <v>259</v>
      </c>
      <c r="I162" s="95">
        <v>44.580018832976201</v>
      </c>
      <c r="J162" s="95">
        <v>20.401157523514399</v>
      </c>
      <c r="K162" s="95">
        <v>54.923977667445897</v>
      </c>
      <c r="L162" s="95">
        <v>24.7026839028042</v>
      </c>
      <c r="M162" s="95">
        <v>16.388512966807099</v>
      </c>
      <c r="N162"/>
      <c r="O162" s="307" t="s">
        <v>259</v>
      </c>
      <c r="P162" s="95">
        <v>0.41787936244707102</v>
      </c>
      <c r="Q162" s="95">
        <v>48.767309226406802</v>
      </c>
      <c r="R162" s="95">
        <v>82.827961315669199</v>
      </c>
      <c r="S162" s="95">
        <v>21.251388828203002</v>
      </c>
      <c r="T162" s="95">
        <v>0</v>
      </c>
    </row>
    <row r="163" spans="1:29" ht="15.75">
      <c r="A163" s="307" t="s">
        <v>260</v>
      </c>
      <c r="B163" s="243">
        <v>346.81667443772602</v>
      </c>
      <c r="C163" s="243">
        <v>61.555360515409497</v>
      </c>
      <c r="D163" s="243">
        <v>501.97942425420302</v>
      </c>
      <c r="E163" s="243">
        <v>43.6890599678364</v>
      </c>
      <c r="F163" s="243">
        <v>62.146766454494298</v>
      </c>
      <c r="G163" s="193"/>
      <c r="H163" s="307" t="s">
        <v>260</v>
      </c>
      <c r="I163" s="243">
        <v>42.8115630697882</v>
      </c>
      <c r="J163" s="243">
        <v>20.1153187609643</v>
      </c>
      <c r="K163" s="243">
        <v>55.8203227768741</v>
      </c>
      <c r="L163" s="243">
        <v>25.204158258619699</v>
      </c>
      <c r="M163" s="243">
        <v>16.828398996601699</v>
      </c>
      <c r="N163" s="242"/>
      <c r="O163" s="307" t="s">
        <v>260</v>
      </c>
      <c r="P163" s="243">
        <v>0.441650223386092</v>
      </c>
      <c r="Q163" s="243">
        <v>55.230471549767003</v>
      </c>
      <c r="R163" s="243">
        <v>83.830751872406594</v>
      </c>
      <c r="S163" s="243">
        <v>22.4653065376102</v>
      </c>
      <c r="T163" s="243">
        <v>0</v>
      </c>
      <c r="U163"/>
    </row>
    <row r="164" spans="1:29" ht="15.75">
      <c r="A164" s="307" t="s">
        <v>264</v>
      </c>
      <c r="B164" s="95">
        <v>346.39488172381647</v>
      </c>
      <c r="C164" s="95">
        <v>60.512410558650238</v>
      </c>
      <c r="D164" s="95">
        <v>506.86252632958855</v>
      </c>
      <c r="E164" s="95">
        <v>39.365801225648582</v>
      </c>
      <c r="F164" s="95">
        <v>61.106774851156985</v>
      </c>
      <c r="G164" s="193"/>
      <c r="H164" s="307" t="s">
        <v>264</v>
      </c>
      <c r="I164" s="95">
        <v>42.463672542766851</v>
      </c>
      <c r="J164" s="95">
        <v>19.634164618936808</v>
      </c>
      <c r="K164" s="95">
        <v>57.967241620357157</v>
      </c>
      <c r="L164" s="95">
        <v>23.469091868898012</v>
      </c>
      <c r="M164" s="95">
        <v>16.54972780063758</v>
      </c>
      <c r="N164" s="242"/>
      <c r="O164" s="307" t="s">
        <v>264</v>
      </c>
      <c r="P164" s="95">
        <v>0.44473233399603196</v>
      </c>
      <c r="Q164" s="95">
        <v>56.671626419948041</v>
      </c>
      <c r="R164" s="95">
        <v>84.905001273336865</v>
      </c>
      <c r="S164" s="95">
        <v>24.258540197068207</v>
      </c>
      <c r="T164" s="95">
        <v>0</v>
      </c>
    </row>
    <row r="165" spans="1:29" ht="15.75">
      <c r="A165" s="303" t="s">
        <v>265</v>
      </c>
      <c r="B165" s="243">
        <v>348.57752204640855</v>
      </c>
      <c r="C165" s="243">
        <v>61.378411570066739</v>
      </c>
      <c r="D165" s="243">
        <v>502.33813103590251</v>
      </c>
      <c r="E165" s="243">
        <v>35.683504639937141</v>
      </c>
      <c r="F165" s="243">
        <v>61.534618372062639</v>
      </c>
      <c r="H165" s="303" t="s">
        <v>265</v>
      </c>
      <c r="I165" s="243">
        <v>43.655580884550865</v>
      </c>
      <c r="J165" s="243">
        <v>20.172322523687722</v>
      </c>
      <c r="K165" s="243">
        <v>58.101678607505242</v>
      </c>
      <c r="L165" s="243">
        <v>23.113604732214196</v>
      </c>
      <c r="M165" s="243">
        <v>16.666829146801824</v>
      </c>
      <c r="O165" s="303" t="s">
        <v>265</v>
      </c>
      <c r="P165" s="243">
        <v>0.44487019606990896</v>
      </c>
      <c r="Q165" s="243">
        <v>56.7780043178659</v>
      </c>
      <c r="R165" s="243">
        <v>84.008356717316346</v>
      </c>
      <c r="S165" s="243">
        <v>24.524863142917354</v>
      </c>
      <c r="T165" s="243">
        <v>0</v>
      </c>
      <c r="U165" s="90"/>
      <c r="V165" s="90"/>
      <c r="W165" s="90"/>
      <c r="Y165" s="90"/>
      <c r="Z165" s="90"/>
      <c r="AA165" s="90"/>
      <c r="AB165" s="90"/>
      <c r="AC165" s="90"/>
    </row>
    <row r="166" spans="1:29" ht="15.75">
      <c r="A166" s="307" t="s">
        <v>266</v>
      </c>
      <c r="B166" s="95">
        <v>343.05293858405872</v>
      </c>
      <c r="C166" s="95">
        <v>59.39488385212421</v>
      </c>
      <c r="D166" s="95">
        <v>505.35097681670828</v>
      </c>
      <c r="E166" s="95">
        <v>36.937313460798137</v>
      </c>
      <c r="F166" s="95">
        <v>62.743153593973503</v>
      </c>
      <c r="G166" s="193"/>
      <c r="H166" s="307" t="s">
        <v>266</v>
      </c>
      <c r="I166" s="95">
        <v>38.577845616346984</v>
      </c>
      <c r="J166" s="95">
        <v>18.428073690674388</v>
      </c>
      <c r="K166" s="95">
        <v>56.619677610120505</v>
      </c>
      <c r="L166" s="95">
        <v>24.560628457651564</v>
      </c>
      <c r="M166" s="95">
        <v>16.967239070334678</v>
      </c>
      <c r="N166" s="242"/>
      <c r="O166" s="307" t="s">
        <v>266</v>
      </c>
      <c r="P166" s="95">
        <v>0.39940474602655196</v>
      </c>
      <c r="Q166" s="95">
        <v>59.9031174853598</v>
      </c>
      <c r="R166" s="95">
        <v>84.553576202755394</v>
      </c>
      <c r="S166" s="95">
        <v>25.478883243097595</v>
      </c>
      <c r="T166" s="95">
        <v>0</v>
      </c>
    </row>
    <row r="167" spans="1:29" ht="15.75">
      <c r="A167" s="303" t="s">
        <v>267</v>
      </c>
      <c r="B167" s="243">
        <v>355.76577406669708</v>
      </c>
      <c r="C167" s="243">
        <v>47.655408353187298</v>
      </c>
      <c r="D167" s="243">
        <v>504.7005944346343</v>
      </c>
      <c r="E167" s="243">
        <v>40.251999858931484</v>
      </c>
      <c r="F167" s="243">
        <v>63.006413747243613</v>
      </c>
      <c r="G167" s="193"/>
      <c r="H167" s="303" t="s">
        <v>267</v>
      </c>
      <c r="I167" s="243">
        <v>41.071759843745454</v>
      </c>
      <c r="J167" s="243">
        <v>18.033089870643902</v>
      </c>
      <c r="K167" s="243">
        <v>55.137736749361508</v>
      </c>
      <c r="L167" s="243">
        <v>24.814025894115492</v>
      </c>
      <c r="M167" s="243">
        <v>17.029655699539845</v>
      </c>
      <c r="N167" s="242"/>
      <c r="O167" s="303" t="s">
        <v>267</v>
      </c>
      <c r="P167" s="243">
        <v>1.2310031881163153</v>
      </c>
      <c r="Q167" s="243">
        <v>46.095036870285774</v>
      </c>
      <c r="R167" s="243">
        <v>85.213841213702025</v>
      </c>
      <c r="S167" s="243">
        <v>26.129015855229685</v>
      </c>
      <c r="T167" s="243">
        <v>0</v>
      </c>
    </row>
    <row r="168" spans="1:29" ht="15.75">
      <c r="A168" s="307" t="s">
        <v>268</v>
      </c>
      <c r="B168" s="95">
        <v>351.81464968499472</v>
      </c>
      <c r="C168" s="95">
        <v>54.883795686326039</v>
      </c>
      <c r="D168" s="95">
        <v>491.74686571899616</v>
      </c>
      <c r="E168" s="95">
        <v>41.235220121551222</v>
      </c>
      <c r="F168" s="95">
        <v>63.697544176906604</v>
      </c>
      <c r="G168" s="193"/>
      <c r="H168" s="307" t="s">
        <v>268</v>
      </c>
      <c r="I168" s="95">
        <v>41.048417077262677</v>
      </c>
      <c r="J168" s="95">
        <v>18.301344055443717</v>
      </c>
      <c r="K168" s="95">
        <v>55.243029646350408</v>
      </c>
      <c r="L168" s="95">
        <v>25.714011234597468</v>
      </c>
      <c r="M168" s="95">
        <v>17.218461866646468</v>
      </c>
      <c r="N168" s="242"/>
      <c r="O168" s="307" t="s">
        <v>268</v>
      </c>
      <c r="P168" s="95">
        <v>1.2276867916763841</v>
      </c>
      <c r="Q168" s="95">
        <v>47.443636413918384</v>
      </c>
      <c r="R168" s="95">
        <v>84.610149740378318</v>
      </c>
      <c r="S168" s="95">
        <v>26.814175635244435</v>
      </c>
      <c r="T168" s="95">
        <v>0</v>
      </c>
      <c r="U168" s="90"/>
      <c r="V168" s="90"/>
      <c r="W168" s="90"/>
      <c r="Y168" s="90"/>
      <c r="Z168" s="90"/>
      <c r="AA168" s="90"/>
      <c r="AB168" s="90"/>
      <c r="AC168" s="90"/>
    </row>
    <row r="169" spans="1:29" ht="15.75">
      <c r="A169" s="303" t="s">
        <v>269</v>
      </c>
      <c r="B169" s="243">
        <v>352.77784033774975</v>
      </c>
      <c r="C169" s="243">
        <v>60.54240635975335</v>
      </c>
      <c r="D169" s="243">
        <v>496.54414205362912</v>
      </c>
      <c r="E169" s="243">
        <v>40.563673692536391</v>
      </c>
      <c r="F169" s="243">
        <v>65.147470805560957</v>
      </c>
      <c r="G169" s="193"/>
      <c r="H169" s="303" t="s">
        <v>269</v>
      </c>
      <c r="I169" s="243">
        <v>42.660347507227939</v>
      </c>
      <c r="J169" s="243">
        <v>18.986597150754225</v>
      </c>
      <c r="K169" s="243">
        <v>56.216426444736861</v>
      </c>
      <c r="L169" s="243">
        <v>26.050858938994352</v>
      </c>
      <c r="M169" s="243">
        <v>17.40550703775159</v>
      </c>
      <c r="N169" s="242"/>
      <c r="O169" s="303" t="s">
        <v>269</v>
      </c>
      <c r="P169" s="243">
        <v>1.156514025845419</v>
      </c>
      <c r="Q169" s="243">
        <v>48.635279329483502</v>
      </c>
      <c r="R169" s="243">
        <v>83.898319243666847</v>
      </c>
      <c r="S169" s="243">
        <v>27.611272291733719</v>
      </c>
      <c r="T169" s="243">
        <v>0</v>
      </c>
    </row>
    <row r="170" spans="1:29" ht="15.75">
      <c r="A170" s="307" t="s">
        <v>270</v>
      </c>
      <c r="B170" s="95">
        <v>347.57439368678661</v>
      </c>
      <c r="C170" s="95">
        <v>54.710708696402605</v>
      </c>
      <c r="D170" s="95">
        <v>516.80219923309119</v>
      </c>
      <c r="E170" s="95">
        <v>39.081547784847416</v>
      </c>
      <c r="F170" s="95">
        <v>65.162798366978151</v>
      </c>
      <c r="G170" s="193"/>
      <c r="H170" s="307" t="s">
        <v>270</v>
      </c>
      <c r="I170" s="95">
        <v>43.994686851123085</v>
      </c>
      <c r="J170" s="95">
        <v>17.619265480003996</v>
      </c>
      <c r="K170" s="95">
        <v>57.283659334760081</v>
      </c>
      <c r="L170" s="95">
        <v>24.19464519987347</v>
      </c>
      <c r="M170" s="95">
        <v>17.402733224787088</v>
      </c>
      <c r="N170" s="242"/>
      <c r="O170" s="307" t="s">
        <v>270</v>
      </c>
      <c r="P170" s="95">
        <v>0.46383347814735887</v>
      </c>
      <c r="Q170" s="95">
        <v>49.003504310043425</v>
      </c>
      <c r="R170" s="95">
        <v>84.671931060451243</v>
      </c>
      <c r="S170" s="95">
        <v>25.544226422514473</v>
      </c>
      <c r="T170" s="95">
        <v>0</v>
      </c>
      <c r="U170" s="90"/>
      <c r="V170" s="90"/>
      <c r="W170" s="90"/>
      <c r="Y170" s="90"/>
      <c r="Z170" s="90"/>
      <c r="AA170" s="90"/>
      <c r="AB170" s="90"/>
      <c r="AC170" s="90"/>
    </row>
    <row r="171" spans="1:29" ht="15.75">
      <c r="A171" s="303" t="s">
        <v>271</v>
      </c>
      <c r="B171" s="243">
        <v>331.75340086789112</v>
      </c>
      <c r="C171" s="243">
        <v>60.310447029835714</v>
      </c>
      <c r="D171" s="243">
        <v>502.1428242832331</v>
      </c>
      <c r="E171" s="243">
        <v>37.772872607016033</v>
      </c>
      <c r="F171" s="243">
        <v>67.472925286257336</v>
      </c>
      <c r="G171" s="193"/>
      <c r="H171" s="303" t="s">
        <v>271</v>
      </c>
      <c r="I171" s="243">
        <v>46.383888493407561</v>
      </c>
      <c r="J171" s="243">
        <v>18.830046549399619</v>
      </c>
      <c r="K171" s="243">
        <v>56.077371794977545</v>
      </c>
      <c r="L171" s="243">
        <v>25.503561491670684</v>
      </c>
      <c r="M171" s="243">
        <v>18.024309324019573</v>
      </c>
      <c r="N171" s="242"/>
      <c r="O171" s="303" t="s">
        <v>271</v>
      </c>
      <c r="P171" s="243">
        <v>0.38512770092089293</v>
      </c>
      <c r="Q171" s="243">
        <v>49.11660742769795</v>
      </c>
      <c r="R171" s="243">
        <v>75.516024907906797</v>
      </c>
      <c r="S171" s="243">
        <v>25.735936067147971</v>
      </c>
      <c r="T171" s="243">
        <v>0</v>
      </c>
    </row>
    <row r="172" spans="1:29" ht="15.75">
      <c r="A172" s="307">
        <v>44075</v>
      </c>
      <c r="B172" s="95">
        <v>331.49656490700835</v>
      </c>
      <c r="C172" s="95">
        <v>65.655942073214703</v>
      </c>
      <c r="D172" s="95">
        <v>513.36089915879359</v>
      </c>
      <c r="E172" s="95">
        <v>33.46772717870347</v>
      </c>
      <c r="F172" s="95">
        <v>70.938441666752695</v>
      </c>
      <c r="G172" s="193"/>
      <c r="H172" s="307">
        <v>44075</v>
      </c>
      <c r="I172" s="95">
        <v>47.556053790002942</v>
      </c>
      <c r="J172" s="95">
        <v>20.356391260100946</v>
      </c>
      <c r="K172" s="95">
        <v>56.120411851408242</v>
      </c>
      <c r="L172" s="95">
        <v>26.040907826886357</v>
      </c>
      <c r="M172" s="95">
        <v>18.946979803453058</v>
      </c>
      <c r="N172" s="242"/>
      <c r="O172" s="307">
        <v>44075</v>
      </c>
      <c r="P172" s="95">
        <v>0.21695262539449803</v>
      </c>
      <c r="Q172" s="95">
        <v>52.927604769182899</v>
      </c>
      <c r="R172" s="95">
        <v>76.304247923764848</v>
      </c>
      <c r="S172" s="95">
        <v>27.832211799601108</v>
      </c>
      <c r="T172" s="95">
        <v>0</v>
      </c>
      <c r="U172" s="90"/>
      <c r="V172" s="90"/>
      <c r="W172" s="90"/>
      <c r="Y172" s="90"/>
      <c r="Z172" s="90"/>
      <c r="AA172" s="90"/>
      <c r="AB172" s="90"/>
      <c r="AC172" s="90"/>
    </row>
    <row r="173" spans="1:29" ht="15.75">
      <c r="A173" s="303" t="s">
        <v>272</v>
      </c>
      <c r="B173" s="243">
        <v>335.26393508507891</v>
      </c>
      <c r="C173" s="243">
        <v>61.128893212180635</v>
      </c>
      <c r="D173" s="243">
        <v>524.64785288464168</v>
      </c>
      <c r="E173" s="243">
        <v>32.701809719587615</v>
      </c>
      <c r="F173" s="243">
        <v>73.009879636869428</v>
      </c>
      <c r="G173" s="193"/>
      <c r="H173" s="303" t="s">
        <v>272</v>
      </c>
      <c r="I173" s="243">
        <v>44.67708405015658</v>
      </c>
      <c r="J173" s="243">
        <v>19.649149708368707</v>
      </c>
      <c r="K173" s="243">
        <v>59.398073971356766</v>
      </c>
      <c r="L173" s="243">
        <v>27.897354895133304</v>
      </c>
      <c r="M173" s="243">
        <v>19.49756149716405</v>
      </c>
      <c r="N173" s="242"/>
      <c r="O173" s="303" t="s">
        <v>272</v>
      </c>
      <c r="P173" s="243">
        <v>0.25109354766797004</v>
      </c>
      <c r="Q173" s="243">
        <v>49.491863651879861</v>
      </c>
      <c r="R173" s="243">
        <v>77.52501286031756</v>
      </c>
      <c r="S173" s="243">
        <v>29.788749549789173</v>
      </c>
      <c r="T173" s="243">
        <v>0</v>
      </c>
    </row>
    <row r="174" spans="1:29" ht="15.75">
      <c r="A174" s="307">
        <v>44165</v>
      </c>
      <c r="B174" s="95">
        <v>335.56572854576268</v>
      </c>
      <c r="C174" s="95">
        <v>70.364437956532882</v>
      </c>
      <c r="D174" s="95">
        <v>529.07811191802023</v>
      </c>
      <c r="E174" s="95">
        <v>25.509282241795852</v>
      </c>
      <c r="F174" s="95">
        <v>74.723630649127927</v>
      </c>
      <c r="G174" s="193"/>
      <c r="H174" s="307">
        <v>44165</v>
      </c>
      <c r="I174" s="95">
        <v>43.200258145999385</v>
      </c>
      <c r="J174" s="95">
        <v>19.688108443632689</v>
      </c>
      <c r="K174" s="95">
        <v>59.95868553751577</v>
      </c>
      <c r="L174" s="95">
        <v>28.258757596358095</v>
      </c>
      <c r="M174" s="95">
        <v>21.676913689952062</v>
      </c>
      <c r="N174" s="242"/>
      <c r="O174" s="307">
        <v>44165</v>
      </c>
      <c r="P174" s="95">
        <v>0.25149261696840997</v>
      </c>
      <c r="Q174" s="95">
        <v>54.724959724792882</v>
      </c>
      <c r="R174" s="95">
        <v>79.975588102624087</v>
      </c>
      <c r="S174" s="95">
        <v>33.453815363606601</v>
      </c>
      <c r="T174" s="95">
        <v>0</v>
      </c>
    </row>
    <row r="175" spans="1:29" ht="15.75">
      <c r="A175" s="303" t="s">
        <v>273</v>
      </c>
      <c r="B175" s="243">
        <v>354.6569393869882</v>
      </c>
      <c r="C175" s="243">
        <v>75.684527133218609</v>
      </c>
      <c r="D175" s="243">
        <v>544.38375009459082</v>
      </c>
      <c r="E175" s="243">
        <v>28.540956561849065</v>
      </c>
      <c r="F175" s="243">
        <v>76.143774520305442</v>
      </c>
      <c r="G175" s="193"/>
      <c r="H175" s="303" t="s">
        <v>273</v>
      </c>
      <c r="I175" s="243">
        <v>42.47906758878819</v>
      </c>
      <c r="J175" s="243">
        <v>20.493708665583899</v>
      </c>
      <c r="K175" s="243">
        <v>61.672192248673142</v>
      </c>
      <c r="L175" s="243">
        <v>28.360868410651793</v>
      </c>
      <c r="M175" s="243">
        <v>22.28309928627862</v>
      </c>
      <c r="N175" s="242"/>
      <c r="O175" s="303" t="s">
        <v>273</v>
      </c>
      <c r="P175" s="243">
        <v>0.276967255510504</v>
      </c>
      <c r="Q175" s="243">
        <v>59.216805188814746</v>
      </c>
      <c r="R175" s="243">
        <v>82.48506412082665</v>
      </c>
      <c r="S175" s="243">
        <v>37.512276460989838</v>
      </c>
      <c r="T175" s="243">
        <v>0</v>
      </c>
    </row>
    <row r="176" spans="1:29" ht="15.75">
      <c r="A176" s="307">
        <v>44227</v>
      </c>
      <c r="B176" s="95">
        <v>368.00589208544028</v>
      </c>
      <c r="C176" s="95">
        <v>79.083240931725769</v>
      </c>
      <c r="D176" s="95">
        <v>552.79194977425902</v>
      </c>
      <c r="E176" s="95">
        <v>24.561896428651853</v>
      </c>
      <c r="F176" s="95">
        <v>76.423794370868379</v>
      </c>
      <c r="G176" s="193"/>
      <c r="H176" s="307">
        <v>44227</v>
      </c>
      <c r="I176" s="95">
        <v>42.764213058011002</v>
      </c>
      <c r="J176" s="95">
        <v>21.263293199971841</v>
      </c>
      <c r="K176" s="95">
        <v>64.469184217069312</v>
      </c>
      <c r="L176" s="95">
        <v>26.655174854114936</v>
      </c>
      <c r="M176" s="95">
        <v>22.291409147688235</v>
      </c>
      <c r="N176" s="242"/>
      <c r="O176" s="307">
        <v>44227</v>
      </c>
      <c r="P176" s="95">
        <v>0.42037067595381711</v>
      </c>
      <c r="Q176" s="95">
        <v>71.318819756873935</v>
      </c>
      <c r="R176" s="95">
        <v>87.097907324017399</v>
      </c>
      <c r="S176" s="95">
        <v>22.926909700268379</v>
      </c>
      <c r="T176" s="95">
        <v>0</v>
      </c>
      <c r="U176" s="90"/>
      <c r="V176" s="90"/>
      <c r="W176" s="90"/>
      <c r="Y176" s="90"/>
      <c r="Z176" s="90"/>
      <c r="AA176" s="90"/>
      <c r="AB176" s="90"/>
      <c r="AC176" s="90"/>
    </row>
    <row r="177" spans="1:29" ht="15.75">
      <c r="A177" s="303" t="s">
        <v>277</v>
      </c>
      <c r="B177" s="243">
        <v>367.3245188783244</v>
      </c>
      <c r="C177" s="243">
        <v>82.177137938320939</v>
      </c>
      <c r="D177" s="243">
        <v>570.88899789327411</v>
      </c>
      <c r="E177" s="243">
        <v>24.782848163765699</v>
      </c>
      <c r="F177" s="243">
        <v>77.525398128437487</v>
      </c>
      <c r="G177" s="193"/>
      <c r="H177" s="303" t="s">
        <v>277</v>
      </c>
      <c r="I177" s="243">
        <v>41.828279519597842</v>
      </c>
      <c r="J177" s="243">
        <v>21.775051632193637</v>
      </c>
      <c r="K177" s="243">
        <v>66.97400151179518</v>
      </c>
      <c r="L177" s="243">
        <v>26.848668495292927</v>
      </c>
      <c r="M177" s="243">
        <v>23.13071662357758</v>
      </c>
      <c r="N177" s="242"/>
      <c r="O177" s="303" t="s">
        <v>277</v>
      </c>
      <c r="P177" s="243">
        <v>0.4914347462003561</v>
      </c>
      <c r="Q177" s="243">
        <v>71.576455727213087</v>
      </c>
      <c r="R177" s="243">
        <v>88.457185370072722</v>
      </c>
      <c r="S177" s="243">
        <v>30.986469041938982</v>
      </c>
      <c r="T177" s="243">
        <v>0</v>
      </c>
    </row>
    <row r="178" spans="1:29" ht="15.75">
      <c r="A178" s="307">
        <v>44286</v>
      </c>
      <c r="B178" s="95">
        <v>359.9909736512995</v>
      </c>
      <c r="C178" s="95">
        <v>71.307176288528751</v>
      </c>
      <c r="D178" s="95">
        <v>594.69075417039551</v>
      </c>
      <c r="E178" s="95">
        <v>24.063787898270885</v>
      </c>
      <c r="F178" s="95">
        <v>81.926515792564572</v>
      </c>
      <c r="G178" s="193"/>
      <c r="H178" s="307">
        <v>44286</v>
      </c>
      <c r="I178" s="95">
        <v>40.862366788395938</v>
      </c>
      <c r="J178" s="95">
        <v>22.873637120781027</v>
      </c>
      <c r="K178" s="95">
        <v>69.201225972988524</v>
      </c>
      <c r="L178" s="95">
        <v>26.695889292574947</v>
      </c>
      <c r="M178" s="95">
        <v>24.009970986312961</v>
      </c>
      <c r="N178" s="242"/>
      <c r="O178" s="307">
        <v>44286</v>
      </c>
      <c r="P178" s="95">
        <v>0.76185869078550394</v>
      </c>
      <c r="Q178" s="95">
        <v>74.112195098794516</v>
      </c>
      <c r="R178" s="95">
        <v>89.84290254222357</v>
      </c>
      <c r="S178" s="95">
        <v>31.236272339978903</v>
      </c>
      <c r="T178" s="95">
        <v>0</v>
      </c>
      <c r="U178" s="90"/>
      <c r="V178" s="90"/>
      <c r="W178" s="90"/>
      <c r="Y178" s="90"/>
      <c r="Z178" s="90"/>
      <c r="AA178" s="90"/>
      <c r="AB178" s="90"/>
      <c r="AC178" s="90"/>
    </row>
    <row r="179" spans="1:29" ht="15.75">
      <c r="A179" s="303" t="s">
        <v>278</v>
      </c>
      <c r="B179" s="243">
        <v>389.46747107337046</v>
      </c>
      <c r="C179" s="243">
        <v>62.239162927493567</v>
      </c>
      <c r="D179" s="243">
        <v>617.5128444201099</v>
      </c>
      <c r="E179" s="243">
        <v>24.714841008043251</v>
      </c>
      <c r="F179" s="243">
        <v>49.009339761941774</v>
      </c>
      <c r="G179" s="193"/>
      <c r="H179" s="303" t="s">
        <v>278</v>
      </c>
      <c r="I179" s="243">
        <v>43.288698323204649</v>
      </c>
      <c r="J179" s="243">
        <v>21.217351577604894</v>
      </c>
      <c r="K179" s="243">
        <v>81.994888691291351</v>
      </c>
      <c r="L179" s="243">
        <v>26.82059413825834</v>
      </c>
      <c r="M179" s="243">
        <v>15.565043928381444</v>
      </c>
      <c r="N179" s="242"/>
      <c r="O179" s="303" t="s">
        <v>278</v>
      </c>
      <c r="P179" s="243">
        <v>0.72919307193370198</v>
      </c>
      <c r="Q179" s="243">
        <v>73.149958169601959</v>
      </c>
      <c r="R179" s="243">
        <v>91.449457615186063</v>
      </c>
      <c r="S179" s="243">
        <v>31.500395607162197</v>
      </c>
      <c r="T179" s="243">
        <v>0</v>
      </c>
    </row>
    <row r="180" spans="1:29" ht="15.75">
      <c r="A180" s="307">
        <v>44347</v>
      </c>
      <c r="B180" s="95">
        <v>381.40442694297872</v>
      </c>
      <c r="C180" s="95">
        <v>61.7571930883039</v>
      </c>
      <c r="D180" s="95">
        <v>626.1102534790366</v>
      </c>
      <c r="E180" s="95">
        <v>23.837744893103991</v>
      </c>
      <c r="F180" s="95">
        <v>51.335100812962942</v>
      </c>
      <c r="G180" s="193"/>
      <c r="H180" s="307">
        <v>44347</v>
      </c>
      <c r="I180" s="95">
        <v>44.655255622410017</v>
      </c>
      <c r="J180" s="95">
        <v>19.804140858979498</v>
      </c>
      <c r="K180" s="95">
        <v>81.346508680330345</v>
      </c>
      <c r="L180" s="95">
        <v>27.277793888366947</v>
      </c>
      <c r="M180" s="95">
        <v>16.340881204155234</v>
      </c>
      <c r="N180" s="242"/>
      <c r="O180" s="307">
        <v>44347</v>
      </c>
      <c r="P180" s="95">
        <v>0.67774686935138617</v>
      </c>
      <c r="Q180" s="95">
        <v>80.813287489646569</v>
      </c>
      <c r="R180" s="95">
        <v>84.467155147878657</v>
      </c>
      <c r="S180" s="95">
        <v>31.708643064217554</v>
      </c>
      <c r="T180" s="95">
        <v>0</v>
      </c>
      <c r="U180" s="90"/>
      <c r="V180" s="90"/>
      <c r="W180" s="90"/>
      <c r="Y180" s="90"/>
      <c r="Z180" s="90"/>
      <c r="AA180" s="90"/>
      <c r="AB180" s="90"/>
      <c r="AC180" s="90"/>
    </row>
    <row r="181" spans="1:29" ht="15.75">
      <c r="A181" s="303" t="s">
        <v>279</v>
      </c>
      <c r="B181" s="243">
        <v>389.84609039810243</v>
      </c>
      <c r="C181" s="243">
        <v>61.026099550839163</v>
      </c>
      <c r="D181" s="243">
        <v>642.04747854032337</v>
      </c>
      <c r="E181" s="243">
        <v>26.717701885294147</v>
      </c>
      <c r="F181" s="243">
        <v>52.123950396810457</v>
      </c>
      <c r="G181" s="193"/>
      <c r="H181" s="303" t="s">
        <v>279</v>
      </c>
      <c r="I181" s="243">
        <v>47.646297022116663</v>
      </c>
      <c r="J181" s="243">
        <v>20.726770421964783</v>
      </c>
      <c r="K181" s="243">
        <v>81.69419149845136</v>
      </c>
      <c r="L181" s="243">
        <v>26.072633464102129</v>
      </c>
      <c r="M181" s="243">
        <v>16.591250653017692</v>
      </c>
      <c r="N181" s="242"/>
      <c r="O181" s="303" t="s">
        <v>279</v>
      </c>
      <c r="P181" s="243">
        <v>0.66598870555627798</v>
      </c>
      <c r="Q181" s="243">
        <v>84.052562788978463</v>
      </c>
      <c r="R181" s="243">
        <v>84.027583334895056</v>
      </c>
      <c r="S181" s="243">
        <v>31.928160277844398</v>
      </c>
      <c r="T181" s="243">
        <v>0</v>
      </c>
      <c r="U181" s="90"/>
      <c r="V181" s="90"/>
      <c r="W181" s="90"/>
      <c r="Y181" s="90"/>
      <c r="Z181" s="90"/>
      <c r="AA181" s="90"/>
      <c r="AB181" s="90"/>
      <c r="AC181" s="90"/>
    </row>
    <row r="182" spans="1:29" ht="15.75">
      <c r="A182" s="307">
        <v>44407</v>
      </c>
      <c r="B182" s="95">
        <v>373.63152884600163</v>
      </c>
      <c r="C182" s="95">
        <v>57.521051547225611</v>
      </c>
      <c r="D182" s="95">
        <v>643.22481169009484</v>
      </c>
      <c r="E182" s="95">
        <v>26.934814732098101</v>
      </c>
      <c r="F182" s="95">
        <v>49.898895030348243</v>
      </c>
      <c r="G182" s="193"/>
      <c r="H182" s="307">
        <v>44407</v>
      </c>
      <c r="I182" s="95">
        <v>49.08822447381624</v>
      </c>
      <c r="J182" s="95">
        <v>21.79795534870275</v>
      </c>
      <c r="K182" s="95">
        <v>85.169651896682453</v>
      </c>
      <c r="L182" s="95">
        <v>24.469254328761199</v>
      </c>
      <c r="M182" s="95">
        <v>16.57664585899661</v>
      </c>
      <c r="N182" s="242"/>
      <c r="O182" s="307">
        <v>44407</v>
      </c>
      <c r="P182" s="95">
        <v>0.57987659073706499</v>
      </c>
      <c r="Q182" s="95">
        <v>86.930357318707721</v>
      </c>
      <c r="R182" s="95">
        <v>82.13577593106109</v>
      </c>
      <c r="S182" s="95">
        <v>30.764025518606456</v>
      </c>
      <c r="T182" s="95">
        <v>0</v>
      </c>
      <c r="U182" s="90"/>
      <c r="V182" s="90"/>
      <c r="W182" s="90"/>
      <c r="Y182" s="90"/>
      <c r="Z182" s="90"/>
      <c r="AA182" s="90"/>
      <c r="AB182" s="90"/>
      <c r="AC182" s="90"/>
    </row>
    <row r="183" spans="1:29" ht="15.75">
      <c r="A183" s="303" t="s">
        <v>281</v>
      </c>
      <c r="B183" s="243">
        <v>377.75239712163648</v>
      </c>
      <c r="C183" s="243">
        <v>54.125149546712919</v>
      </c>
      <c r="D183" s="243">
        <v>641.07845615768565</v>
      </c>
      <c r="E183" s="243">
        <v>26.636028881432555</v>
      </c>
      <c r="F183" s="243">
        <v>50.62563796278306</v>
      </c>
      <c r="G183" s="193"/>
      <c r="H183" s="303" t="s">
        <v>281</v>
      </c>
      <c r="I183" s="243">
        <v>53.412060411635039</v>
      </c>
      <c r="J183" s="243">
        <v>21.142039791080723</v>
      </c>
      <c r="K183" s="243">
        <v>87.43350917430287</v>
      </c>
      <c r="L183" s="243">
        <v>24.153149315849983</v>
      </c>
      <c r="M183" s="243">
        <v>16.887544366180904</v>
      </c>
      <c r="N183" s="242"/>
      <c r="O183" s="303" t="s">
        <v>281</v>
      </c>
      <c r="P183" s="243">
        <v>0.6920386149012121</v>
      </c>
      <c r="Q183" s="243">
        <v>90.863802442588323</v>
      </c>
      <c r="R183" s="243">
        <v>81.92416017447789</v>
      </c>
      <c r="S183" s="243">
        <v>30.995981714855645</v>
      </c>
      <c r="T183" s="243">
        <v>0</v>
      </c>
      <c r="U183" s="90"/>
      <c r="V183" s="90"/>
      <c r="W183" s="90"/>
      <c r="Y183" s="90"/>
      <c r="Z183" s="90"/>
      <c r="AA183" s="90"/>
      <c r="AB183" s="90"/>
      <c r="AC183" s="90"/>
    </row>
    <row r="184" spans="1:29" ht="15.75">
      <c r="A184" s="307">
        <v>44469</v>
      </c>
      <c r="B184" s="95">
        <v>353.24507781114681</v>
      </c>
      <c r="C184" s="95">
        <v>53.404791976019972</v>
      </c>
      <c r="D184" s="95">
        <v>646.5934351272515</v>
      </c>
      <c r="E184" s="95">
        <v>24.656597729739545</v>
      </c>
      <c r="F184" s="95">
        <v>50.746303592766409</v>
      </c>
      <c r="G184" s="193"/>
      <c r="H184" s="307">
        <v>44469</v>
      </c>
      <c r="I184" s="95">
        <v>53.269363775520716</v>
      </c>
      <c r="J184" s="95">
        <v>21.656807051229649</v>
      </c>
      <c r="K184" s="95">
        <v>89.477301206479979</v>
      </c>
      <c r="L184" s="95">
        <v>24.234563009712065</v>
      </c>
      <c r="M184" s="95">
        <v>16.92111251242013</v>
      </c>
      <c r="N184" s="242"/>
      <c r="O184" s="307">
        <v>44469</v>
      </c>
      <c r="P184" s="95">
        <v>0.7161102735499838</v>
      </c>
      <c r="Q184" s="95">
        <v>98.168574470724181</v>
      </c>
      <c r="R184" s="95">
        <v>83.636733634290181</v>
      </c>
      <c r="S184" s="95">
        <v>31.226715594256021</v>
      </c>
      <c r="T184" s="95">
        <v>0</v>
      </c>
      <c r="U184" s="90"/>
      <c r="V184" s="90"/>
      <c r="W184" s="90"/>
      <c r="Y184" s="90"/>
      <c r="Z184" s="90"/>
      <c r="AA184" s="90"/>
      <c r="AB184" s="90"/>
      <c r="AC184" s="90"/>
    </row>
    <row r="185" spans="1:29" ht="15.75">
      <c r="A185" s="307">
        <v>44500</v>
      </c>
      <c r="B185" s="243">
        <v>360.92275102447957</v>
      </c>
      <c r="C185" s="243">
        <v>48.370379437884509</v>
      </c>
      <c r="D185" s="243">
        <v>671.17312059030246</v>
      </c>
      <c r="E185" s="243">
        <v>27.524691798688593</v>
      </c>
      <c r="F185" s="243">
        <v>51.435991339878228</v>
      </c>
      <c r="G185" s="193"/>
      <c r="H185" s="307">
        <v>44500</v>
      </c>
      <c r="I185" s="243">
        <v>54.38756114242446</v>
      </c>
      <c r="J185" s="243">
        <v>20.405244496024554</v>
      </c>
      <c r="K185" s="243">
        <v>90.69424384312353</v>
      </c>
      <c r="L185" s="243">
        <v>24.633173900544257</v>
      </c>
      <c r="M185" s="243">
        <v>17.297091960314233</v>
      </c>
      <c r="N185" s="242"/>
      <c r="O185" s="307">
        <v>44500</v>
      </c>
      <c r="P185" s="243">
        <v>0.75657014797801991</v>
      </c>
      <c r="Q185" s="243">
        <v>102.86453453533125</v>
      </c>
      <c r="R185" s="243">
        <v>87.00158746360168</v>
      </c>
      <c r="S185" s="243">
        <v>31.480161209759704</v>
      </c>
      <c r="T185" s="243">
        <v>0</v>
      </c>
      <c r="U185" s="90"/>
      <c r="V185" s="90"/>
      <c r="W185" s="90"/>
      <c r="Y185" s="90"/>
      <c r="Z185" s="90"/>
      <c r="AA185" s="90"/>
      <c r="AB185" s="90"/>
      <c r="AC185" s="90"/>
    </row>
    <row r="186" spans="1:29" ht="15.75">
      <c r="A186" s="307">
        <v>44530</v>
      </c>
      <c r="B186" s="95">
        <v>371.19773783015808</v>
      </c>
      <c r="C186" s="95">
        <v>43.900264986248764</v>
      </c>
      <c r="D186" s="95">
        <v>673.40314179679103</v>
      </c>
      <c r="E186" s="95">
        <v>27.039597348391123</v>
      </c>
      <c r="F186" s="95">
        <v>51.878130954131201</v>
      </c>
      <c r="H186" s="307">
        <v>44530</v>
      </c>
      <c r="I186" s="95">
        <v>57.604136052631169</v>
      </c>
      <c r="J186" s="95">
        <v>19.768441137855778</v>
      </c>
      <c r="K186" s="95">
        <v>90.911303385172758</v>
      </c>
      <c r="L186" s="95">
        <v>23.208661921849153</v>
      </c>
      <c r="M186" s="95">
        <v>17.392231837509588</v>
      </c>
      <c r="O186" s="307">
        <v>44530</v>
      </c>
      <c r="P186" s="95">
        <v>0.81647379389738783</v>
      </c>
      <c r="Q186" s="95">
        <v>103.55334000981907</v>
      </c>
      <c r="R186" s="95">
        <v>92.073783874717606</v>
      </c>
      <c r="S186" s="95">
        <v>32.618220236780672</v>
      </c>
      <c r="T186" s="95">
        <v>0</v>
      </c>
    </row>
    <row r="187" spans="1:29" ht="15.75">
      <c r="A187" s="307">
        <v>44561</v>
      </c>
      <c r="B187" s="243">
        <v>362.53990637832982</v>
      </c>
      <c r="C187" s="243">
        <v>45.62976925665469</v>
      </c>
      <c r="D187" s="243">
        <v>677.81456133969743</v>
      </c>
      <c r="E187" s="243">
        <v>24.674844716441889</v>
      </c>
      <c r="F187" s="243">
        <v>52.352977555867035</v>
      </c>
      <c r="G187" s="193"/>
      <c r="H187" s="307">
        <v>44561</v>
      </c>
      <c r="I187" s="243">
        <v>53.956637466197265</v>
      </c>
      <c r="J187" s="243">
        <v>20.323898177823509</v>
      </c>
      <c r="K187" s="243">
        <v>93.738608263780748</v>
      </c>
      <c r="L187" s="243">
        <v>21.649887293676464</v>
      </c>
      <c r="M187" s="243">
        <v>18.045123398104344</v>
      </c>
      <c r="N187" s="242"/>
      <c r="O187" s="307">
        <v>44561</v>
      </c>
      <c r="P187" s="243">
        <v>0.88224042150734405</v>
      </c>
      <c r="Q187" s="243">
        <v>102.97200332171415</v>
      </c>
      <c r="R187" s="243">
        <v>95.89220206003219</v>
      </c>
      <c r="S187" s="243">
        <v>34.890625707818842</v>
      </c>
      <c r="T187" s="243">
        <v>0</v>
      </c>
    </row>
    <row r="188" spans="1:29" ht="15.75">
      <c r="A188" s="307">
        <v>44592</v>
      </c>
      <c r="B188" s="95">
        <v>382.00610005109024</v>
      </c>
      <c r="C188" s="95">
        <v>41.398089243434804</v>
      </c>
      <c r="D188" s="95">
        <v>674.37413437720977</v>
      </c>
      <c r="E188" s="95">
        <v>22.460723939574518</v>
      </c>
      <c r="F188" s="95">
        <v>50.740294634373221</v>
      </c>
      <c r="H188" s="307">
        <v>44592</v>
      </c>
      <c r="I188" s="95">
        <v>55.59124170756602</v>
      </c>
      <c r="J188" s="95">
        <v>19.819246972135645</v>
      </c>
      <c r="K188" s="95">
        <v>95.985838274946218</v>
      </c>
      <c r="L188" s="95">
        <v>20.771902094995781</v>
      </c>
      <c r="M188" s="95">
        <v>17.704324268096443</v>
      </c>
      <c r="O188" s="307">
        <v>44592</v>
      </c>
      <c r="P188" s="95">
        <v>0.88873106907301203</v>
      </c>
      <c r="Q188" s="95">
        <v>109.72578772776555</v>
      </c>
      <c r="R188" s="95">
        <v>101.17303716086363</v>
      </c>
      <c r="S188" s="95">
        <v>39.368754523035967</v>
      </c>
      <c r="T188" s="95">
        <v>0</v>
      </c>
    </row>
    <row r="189" spans="1:29" ht="15.75">
      <c r="A189" s="307">
        <v>44618</v>
      </c>
      <c r="B189" s="243">
        <v>408.93496299450675</v>
      </c>
      <c r="C189" s="243">
        <v>42.627034515400943</v>
      </c>
      <c r="D189" s="243">
        <v>677.59933653220924</v>
      </c>
      <c r="E189" s="243">
        <v>23.730550030514241</v>
      </c>
      <c r="F189" s="243">
        <v>52.03215268396302</v>
      </c>
      <c r="G189" s="193"/>
      <c r="H189" s="307">
        <v>44618</v>
      </c>
      <c r="I189" s="243">
        <v>56.440241564042672</v>
      </c>
      <c r="J189" s="243">
        <v>21.07670207891983</v>
      </c>
      <c r="K189" s="243">
        <v>96.684229885554402</v>
      </c>
      <c r="L189" s="243">
        <v>19.890133568081986</v>
      </c>
      <c r="M189" s="243">
        <v>18.165895818886884</v>
      </c>
      <c r="N189" s="242"/>
      <c r="O189" s="307">
        <v>44618</v>
      </c>
      <c r="P189" s="243">
        <v>0.95462358770897604</v>
      </c>
      <c r="Q189" s="243">
        <v>109.93972105243479</v>
      </c>
      <c r="R189" s="243">
        <v>100.70494599133315</v>
      </c>
      <c r="S189" s="243">
        <v>39.656452101532032</v>
      </c>
      <c r="T189" s="243">
        <v>0</v>
      </c>
    </row>
    <row r="190" spans="1:29" ht="15.75">
      <c r="A190" s="307">
        <v>44651</v>
      </c>
      <c r="B190" s="95">
        <v>387.59797396511766</v>
      </c>
      <c r="C190" s="95">
        <v>50.934526649262601</v>
      </c>
      <c r="D190" s="95">
        <v>704.44540304900227</v>
      </c>
      <c r="E190" s="95">
        <v>26.332062911912111</v>
      </c>
      <c r="F190" s="95">
        <v>53.361791976960284</v>
      </c>
      <c r="H190" s="307">
        <v>44651</v>
      </c>
      <c r="I190" s="95">
        <v>56.182860942122815</v>
      </c>
      <c r="J190" s="95">
        <v>22.161251346615931</v>
      </c>
      <c r="K190" s="95">
        <v>99.10813341899528</v>
      </c>
      <c r="L190" s="95">
        <v>20.076595670871423</v>
      </c>
      <c r="M190" s="95">
        <v>18.63332835537663</v>
      </c>
      <c r="O190" s="307">
        <v>44651</v>
      </c>
      <c r="P190" s="95">
        <v>0.57950079283295197</v>
      </c>
      <c r="Q190" s="95">
        <v>102.17715597751649</v>
      </c>
      <c r="R190" s="95">
        <v>102.47481293592183</v>
      </c>
      <c r="S190" s="95">
        <v>42.334647466336612</v>
      </c>
      <c r="T190" s="95">
        <v>0</v>
      </c>
    </row>
    <row r="191" spans="1:29" ht="15.75">
      <c r="A191" s="307">
        <v>44681</v>
      </c>
      <c r="B191" s="243">
        <v>385.283339324785</v>
      </c>
      <c r="C191" s="243">
        <v>42.737834955254819</v>
      </c>
      <c r="D191" s="243">
        <v>735.52663093858087</v>
      </c>
      <c r="E191" s="243">
        <v>27.219322711180816</v>
      </c>
      <c r="F191" s="243">
        <v>54.529096059532087</v>
      </c>
      <c r="G191" s="193"/>
      <c r="H191" s="307">
        <v>44681</v>
      </c>
      <c r="I191" s="243">
        <v>54.777593194832072</v>
      </c>
      <c r="J191" s="243">
        <v>22.164864521663461</v>
      </c>
      <c r="K191" s="243">
        <v>101.14714718981078</v>
      </c>
      <c r="L191" s="243">
        <v>20.253014443972585</v>
      </c>
      <c r="M191" s="243">
        <v>19.044334843214457</v>
      </c>
      <c r="N191" s="242"/>
      <c r="O191" s="307">
        <v>44681</v>
      </c>
      <c r="P191" s="243">
        <v>0.87469892766605195</v>
      </c>
      <c r="Q191" s="243">
        <v>94.935786640834209</v>
      </c>
      <c r="R191" s="243">
        <v>104.22509809641765</v>
      </c>
      <c r="S191" s="243">
        <v>46.964492695933153</v>
      </c>
      <c r="T191" s="243">
        <v>0</v>
      </c>
    </row>
    <row r="192" spans="1:29" ht="15.75">
      <c r="A192" s="307">
        <v>44712</v>
      </c>
      <c r="B192" s="95">
        <v>382.47070494140377</v>
      </c>
      <c r="C192" s="95">
        <v>44.110005142695897</v>
      </c>
      <c r="D192" s="95">
        <v>749.9020585854604</v>
      </c>
      <c r="E192" s="95">
        <v>27.594394302257591</v>
      </c>
      <c r="F192" s="95">
        <v>55.260994861751826</v>
      </c>
      <c r="H192" s="307">
        <v>44712</v>
      </c>
      <c r="I192" s="95">
        <v>54.682656468994665</v>
      </c>
      <c r="J192" s="95">
        <v>22.903819713943427</v>
      </c>
      <c r="K192" s="95">
        <v>101.31098516601826</v>
      </c>
      <c r="L192" s="95">
        <v>20.46527798597133</v>
      </c>
      <c r="M192" s="95">
        <v>19.309922648591066</v>
      </c>
      <c r="O192" s="307">
        <v>44712</v>
      </c>
      <c r="P192" s="95">
        <v>1.05914587261954</v>
      </c>
      <c r="Q192" s="95">
        <v>94.154485531842326</v>
      </c>
      <c r="R192" s="95">
        <v>104.92212137410306</v>
      </c>
      <c r="S192" s="95">
        <v>47.194361479813502</v>
      </c>
      <c r="T192" s="95">
        <v>0</v>
      </c>
    </row>
    <row r="193" spans="1:20" ht="15.75">
      <c r="A193" s="307">
        <v>44742</v>
      </c>
      <c r="B193" s="243">
        <v>368.90115810905604</v>
      </c>
      <c r="C193" s="243">
        <v>48.255628006577737</v>
      </c>
      <c r="D193" s="243">
        <v>749.03402323240005</v>
      </c>
      <c r="E193" s="243">
        <v>26.921702546039796</v>
      </c>
      <c r="F193" s="243">
        <v>56.043811333660166</v>
      </c>
      <c r="H193" s="307">
        <v>44742</v>
      </c>
      <c r="I193" s="243">
        <v>55.423463588294204</v>
      </c>
      <c r="J193" s="243">
        <v>23.571822420986582</v>
      </c>
      <c r="K193" s="243">
        <v>101.15505402701744</v>
      </c>
      <c r="L193" s="243">
        <v>20.907413760920178</v>
      </c>
      <c r="M193" s="243">
        <v>19.590994647830058</v>
      </c>
      <c r="O193" s="307">
        <v>44742</v>
      </c>
      <c r="P193" s="243">
        <v>0.99890228693769811</v>
      </c>
      <c r="Q193" s="243">
        <v>89.206078752391619</v>
      </c>
      <c r="R193" s="243">
        <v>105.75360885996375</v>
      </c>
      <c r="S193" s="243">
        <v>44.666452343791008</v>
      </c>
      <c r="T193" s="243">
        <v>0</v>
      </c>
    </row>
    <row r="194" spans="1:20" ht="15.75">
      <c r="A194" s="307">
        <v>44772</v>
      </c>
      <c r="B194" s="95">
        <v>384.91605893380267</v>
      </c>
      <c r="C194" s="95">
        <v>45.677377642704478</v>
      </c>
      <c r="D194" s="95">
        <v>744.7067106806918</v>
      </c>
      <c r="E194" s="95">
        <v>26.475578834748834</v>
      </c>
      <c r="F194" s="95">
        <v>53.827147143163927</v>
      </c>
      <c r="G194" s="193"/>
      <c r="H194" s="307">
        <v>44772</v>
      </c>
      <c r="I194" s="95">
        <v>54.759765113439933</v>
      </c>
      <c r="J194" s="95">
        <v>22.665357078281005</v>
      </c>
      <c r="K194" s="95">
        <v>100.70681116298429</v>
      </c>
      <c r="L194" s="95">
        <v>20.565999521032445</v>
      </c>
      <c r="M194" s="95">
        <v>18.819298804359516</v>
      </c>
      <c r="N194" s="242"/>
      <c r="O194" s="307">
        <v>44772</v>
      </c>
      <c r="P194" s="95">
        <v>0.77614214914389401</v>
      </c>
      <c r="Q194" s="95">
        <v>88.363986947594853</v>
      </c>
      <c r="R194" s="95">
        <v>106.19022152166768</v>
      </c>
      <c r="S194" s="95">
        <v>42.221347658327417</v>
      </c>
      <c r="T194" s="95">
        <v>0</v>
      </c>
    </row>
    <row r="195" spans="1:20" ht="15" customHeight="1">
      <c r="A195" s="307">
        <v>44804</v>
      </c>
      <c r="B195" s="243">
        <v>390.08919891830902</v>
      </c>
      <c r="C195" s="243">
        <v>51.094220026991344</v>
      </c>
      <c r="D195" s="243">
        <v>709.99074467135836</v>
      </c>
      <c r="E195" s="243">
        <v>24.319196404374956</v>
      </c>
      <c r="F195" s="243">
        <v>53.928523688630378</v>
      </c>
      <c r="H195" s="307">
        <v>44804</v>
      </c>
      <c r="I195" s="243">
        <v>55.580839957913533</v>
      </c>
      <c r="J195" s="243">
        <v>25.155635089755812</v>
      </c>
      <c r="K195" s="243">
        <v>97.33328298169549</v>
      </c>
      <c r="L195" s="243">
        <v>20.587745577461945</v>
      </c>
      <c r="M195" s="243">
        <v>20.295206430741228</v>
      </c>
      <c r="O195" s="307">
        <v>44804</v>
      </c>
      <c r="P195" s="243">
        <v>1.0108541622970784</v>
      </c>
      <c r="Q195" s="243">
        <v>93.727673320683692</v>
      </c>
      <c r="R195" s="243">
        <v>84.026413112509132</v>
      </c>
      <c r="S195" s="243">
        <v>42.303645653930644</v>
      </c>
      <c r="T195" s="243">
        <v>0</v>
      </c>
    </row>
    <row r="196" spans="1:20" ht="15" customHeight="1">
      <c r="A196" s="307">
        <v>44805</v>
      </c>
      <c r="B196" s="95">
        <v>402.74755137448733</v>
      </c>
      <c r="C196" s="95">
        <v>51.280931088794603</v>
      </c>
      <c r="D196" s="95">
        <v>713.25421241149854</v>
      </c>
      <c r="E196" s="95">
        <v>24.311862497106041</v>
      </c>
      <c r="F196" s="95">
        <v>53.58691175532141</v>
      </c>
      <c r="H196" s="307">
        <v>44805</v>
      </c>
      <c r="I196" s="95">
        <v>54.376524383450075</v>
      </c>
      <c r="J196" s="95">
        <v>26.425698267481764</v>
      </c>
      <c r="K196" s="95">
        <v>97.544326764621246</v>
      </c>
      <c r="L196" s="95">
        <v>21.539540573292719</v>
      </c>
      <c r="M196" s="95">
        <v>20.676731955879415</v>
      </c>
      <c r="O196" s="307">
        <v>44805</v>
      </c>
      <c r="P196" s="95">
        <v>0.55001093818980196</v>
      </c>
      <c r="Q196" s="95">
        <v>103.6875805289898</v>
      </c>
      <c r="R196" s="95">
        <v>87.882194731220764</v>
      </c>
      <c r="S196" s="95">
        <v>44.066243611472544</v>
      </c>
      <c r="T196" s="95">
        <v>0</v>
      </c>
    </row>
    <row r="197" spans="1:20" ht="15" customHeight="1">
      <c r="A197" s="307">
        <v>44835</v>
      </c>
      <c r="B197" s="243">
        <v>413.22615346537538</v>
      </c>
      <c r="C197" s="243">
        <v>48.227792206069381</v>
      </c>
      <c r="D197" s="243">
        <v>725.37756833217975</v>
      </c>
      <c r="E197" s="243">
        <v>26.544081566393295</v>
      </c>
      <c r="F197" s="243">
        <v>53.477405578240116</v>
      </c>
      <c r="H197" s="307">
        <v>44835</v>
      </c>
      <c r="I197" s="243">
        <v>55.25962740796485</v>
      </c>
      <c r="J197" s="243">
        <v>26.292399191047224</v>
      </c>
      <c r="K197" s="243">
        <v>99.333755767773667</v>
      </c>
      <c r="L197" s="243">
        <v>21.948275284231425</v>
      </c>
      <c r="M197" s="243">
        <v>20.993045303120773</v>
      </c>
      <c r="O197" s="307">
        <v>44835</v>
      </c>
      <c r="P197" s="243">
        <v>0.4714926388935739</v>
      </c>
      <c r="Q197" s="243">
        <v>97.525744559963414</v>
      </c>
      <c r="R197" s="243">
        <v>91.920376638811788</v>
      </c>
      <c r="S197" s="243">
        <v>45.59139692927743</v>
      </c>
      <c r="T197" s="243">
        <v>0</v>
      </c>
    </row>
    <row r="198" spans="1:20" ht="15" customHeight="1"/>
    <row r="199" spans="1:20" ht="15" customHeight="1"/>
    <row r="200" spans="1:20" ht="15" customHeight="1"/>
    <row r="201" spans="1:20" ht="15" customHeight="1"/>
    <row r="202" spans="1:20" ht="15" customHeight="1"/>
    <row r="203" spans="1:20" ht="15" customHeight="1"/>
    <row r="204" spans="1:20" ht="15" customHeight="1"/>
    <row r="205" spans="1:20" ht="15" customHeight="1">
      <c r="D205" s="210"/>
    </row>
    <row r="206" spans="1:20" ht="15" customHeight="1">
      <c r="D206" s="210"/>
    </row>
    <row r="213" spans="4:4" ht="15" customHeight="1"/>
    <row r="214" spans="4:4" ht="15" customHeight="1">
      <c r="D214" s="90"/>
    </row>
    <row r="215" spans="4:4" ht="15" customHeight="1">
      <c r="D215" s="90"/>
    </row>
    <row r="216" spans="4:4" ht="15" customHeight="1">
      <c r="D216" s="90"/>
    </row>
    <row r="217" spans="4:4" ht="15" customHeight="1">
      <c r="D217" s="90"/>
    </row>
    <row r="218" spans="4:4" ht="15" customHeight="1"/>
    <row r="219" spans="4:4" ht="15" customHeight="1">
      <c r="D219" s="210"/>
    </row>
    <row r="220" spans="4:4" ht="15" customHeight="1">
      <c r="D220" s="210"/>
    </row>
    <row r="221" spans="4:4" ht="15" customHeight="1">
      <c r="D221" s="210"/>
    </row>
    <row r="222" spans="4:4" ht="15" customHeight="1">
      <c r="D222" s="210"/>
    </row>
    <row r="223" spans="4:4" ht="15" customHeight="1"/>
    <row r="224" spans="4:4" ht="15" customHeight="1">
      <c r="D224" s="90"/>
    </row>
    <row r="225" spans="4:4" ht="15" customHeight="1">
      <c r="D225" s="90"/>
    </row>
    <row r="226" spans="4:4" ht="15" customHeight="1">
      <c r="D226" s="90"/>
    </row>
    <row r="227" spans="4:4" ht="15" customHeight="1">
      <c r="D227" s="90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102:T102"/>
    <mergeCell ref="A102:A103"/>
    <mergeCell ref="B102:F102"/>
    <mergeCell ref="H102:H103"/>
    <mergeCell ref="I102:M102"/>
    <mergeCell ref="O102:O103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showRowColHeaders="0" zoomScale="90" zoomScaleNormal="90" workbookViewId="0">
      <selection activeCell="I17" sqref="I17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2.28515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6" t="s">
        <v>132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</row>
    <row r="2" spans="1:20" ht="26.25">
      <c r="A2" s="482" t="s">
        <v>139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4"/>
    </row>
    <row r="3" spans="1:20">
      <c r="B3" s="249"/>
      <c r="D3" s="46"/>
      <c r="I3" s="46"/>
    </row>
    <row r="4" spans="1:20" ht="15.75">
      <c r="B4" s="249"/>
      <c r="D4" s="46"/>
      <c r="Q4" s="478" t="s">
        <v>134</v>
      </c>
      <c r="R4" s="478"/>
      <c r="S4" s="478"/>
    </row>
    <row r="6" spans="1:20" ht="18.75">
      <c r="A6" s="479" t="s">
        <v>51</v>
      </c>
      <c r="B6" s="410" t="s">
        <v>117</v>
      </c>
      <c r="C6" s="411"/>
      <c r="D6" s="411"/>
      <c r="E6" s="411"/>
      <c r="F6" s="411"/>
      <c r="G6" s="411"/>
      <c r="H6" s="411"/>
      <c r="I6" s="411"/>
      <c r="J6" s="345"/>
      <c r="K6" s="481" t="s">
        <v>51</v>
      </c>
      <c r="L6" s="411" t="s">
        <v>118</v>
      </c>
      <c r="M6" s="411"/>
      <c r="N6" s="411"/>
      <c r="O6" s="411"/>
      <c r="P6" s="411"/>
      <c r="Q6" s="411"/>
      <c r="R6" s="411"/>
      <c r="S6" s="411"/>
      <c r="T6" s="344"/>
    </row>
    <row r="7" spans="1:20" ht="30">
      <c r="A7" s="480"/>
      <c r="B7" s="332" t="s">
        <v>83</v>
      </c>
      <c r="C7" s="127" t="s">
        <v>159</v>
      </c>
      <c r="D7" s="127" t="s">
        <v>125</v>
      </c>
      <c r="E7" s="127" t="s">
        <v>126</v>
      </c>
      <c r="F7" s="127" t="s">
        <v>86</v>
      </c>
      <c r="G7" s="127" t="s">
        <v>207</v>
      </c>
      <c r="H7" s="127" t="s">
        <v>87</v>
      </c>
      <c r="I7" s="332" t="s">
        <v>73</v>
      </c>
      <c r="J7" s="343"/>
      <c r="K7" s="481"/>
      <c r="L7" s="128" t="s">
        <v>83</v>
      </c>
      <c r="M7" s="127" t="s">
        <v>224</v>
      </c>
      <c r="N7" s="127" t="s">
        <v>125</v>
      </c>
      <c r="O7" s="127" t="s">
        <v>126</v>
      </c>
      <c r="P7" s="127" t="s">
        <v>86</v>
      </c>
      <c r="Q7" s="127" t="s">
        <v>207</v>
      </c>
      <c r="R7" s="127" t="s">
        <v>87</v>
      </c>
      <c r="S7" s="127" t="s">
        <v>73</v>
      </c>
    </row>
    <row r="8" spans="1:20">
      <c r="A8" s="126">
        <v>2013</v>
      </c>
      <c r="B8" s="168">
        <v>640635</v>
      </c>
      <c r="C8" s="168">
        <v>336866</v>
      </c>
      <c r="D8" s="168">
        <v>118898</v>
      </c>
      <c r="E8" s="168">
        <v>96599</v>
      </c>
      <c r="F8" s="168">
        <v>26915</v>
      </c>
      <c r="G8" s="168">
        <v>2900</v>
      </c>
      <c r="H8" s="168">
        <v>405</v>
      </c>
      <c r="I8" s="168">
        <v>1223218</v>
      </c>
      <c r="J8" s="1"/>
      <c r="K8" s="126">
        <v>2013</v>
      </c>
      <c r="L8" s="168">
        <v>2586477</v>
      </c>
      <c r="M8" s="168">
        <v>104285</v>
      </c>
      <c r="N8" s="168" t="s">
        <v>294</v>
      </c>
      <c r="O8" s="168">
        <v>110146</v>
      </c>
      <c r="P8" s="168">
        <v>5256</v>
      </c>
      <c r="Q8" s="168">
        <v>5065</v>
      </c>
      <c r="R8" s="168">
        <v>5105</v>
      </c>
      <c r="S8" s="168" t="s">
        <v>294</v>
      </c>
    </row>
    <row r="9" spans="1:20">
      <c r="A9" s="126">
        <v>2014</v>
      </c>
      <c r="B9" s="167">
        <v>539770</v>
      </c>
      <c r="C9" s="167">
        <v>355585</v>
      </c>
      <c r="D9" s="167">
        <v>148681</v>
      </c>
      <c r="E9" s="167">
        <v>160055</v>
      </c>
      <c r="F9" s="167">
        <v>22599</v>
      </c>
      <c r="G9" s="167">
        <v>4326</v>
      </c>
      <c r="H9" s="167">
        <v>513</v>
      </c>
      <c r="I9" s="167">
        <v>1231528</v>
      </c>
      <c r="J9" s="1"/>
      <c r="K9" s="126">
        <v>2014</v>
      </c>
      <c r="L9" s="167">
        <v>2606630</v>
      </c>
      <c r="M9" s="167">
        <v>113036</v>
      </c>
      <c r="N9" s="167" t="s">
        <v>294</v>
      </c>
      <c r="O9" s="167">
        <v>159999</v>
      </c>
      <c r="P9" s="167">
        <v>3434</v>
      </c>
      <c r="Q9" s="167">
        <v>5123</v>
      </c>
      <c r="R9" s="167">
        <v>84385</v>
      </c>
      <c r="S9" s="167" t="s">
        <v>294</v>
      </c>
    </row>
    <row r="10" spans="1:20">
      <c r="A10" s="126">
        <v>2015</v>
      </c>
      <c r="B10" s="168">
        <v>535222</v>
      </c>
      <c r="C10" s="168">
        <v>434861</v>
      </c>
      <c r="D10" s="168">
        <v>193123</v>
      </c>
      <c r="E10" s="168">
        <v>204229</v>
      </c>
      <c r="F10" s="168">
        <v>15611</v>
      </c>
      <c r="G10" s="168">
        <v>5358</v>
      </c>
      <c r="H10" s="168">
        <v>774</v>
      </c>
      <c r="I10" s="168">
        <v>1389178</v>
      </c>
      <c r="J10" s="1"/>
      <c r="K10" s="126">
        <v>2015</v>
      </c>
      <c r="L10" s="168">
        <v>2090268</v>
      </c>
      <c r="M10" s="168">
        <v>130948</v>
      </c>
      <c r="N10" s="168">
        <v>72238</v>
      </c>
      <c r="O10" s="168">
        <v>177060</v>
      </c>
      <c r="P10" s="168">
        <v>6000</v>
      </c>
      <c r="Q10" s="168">
        <v>5816</v>
      </c>
      <c r="R10" s="168">
        <v>2070</v>
      </c>
      <c r="S10" s="168">
        <v>2484400</v>
      </c>
    </row>
    <row r="11" spans="1:20">
      <c r="A11" s="126">
        <v>2016</v>
      </c>
      <c r="B11" s="167">
        <v>595861</v>
      </c>
      <c r="C11" s="167">
        <v>429679</v>
      </c>
      <c r="D11" s="167">
        <v>188673</v>
      </c>
      <c r="E11" s="167">
        <v>201813</v>
      </c>
      <c r="F11" s="167">
        <v>9417</v>
      </c>
      <c r="G11" s="167">
        <v>6934</v>
      </c>
      <c r="H11" s="167">
        <v>851</v>
      </c>
      <c r="I11" s="167">
        <v>1433227</v>
      </c>
      <c r="J11" s="1"/>
      <c r="K11" s="126">
        <v>2016</v>
      </c>
      <c r="L11" s="167">
        <v>2233034</v>
      </c>
      <c r="M11" s="167">
        <v>91376</v>
      </c>
      <c r="N11" s="167">
        <v>52892</v>
      </c>
      <c r="O11" s="167">
        <v>143854</v>
      </c>
      <c r="P11" s="167">
        <v>3281</v>
      </c>
      <c r="Q11" s="167">
        <v>6164</v>
      </c>
      <c r="R11" s="167">
        <v>12032</v>
      </c>
      <c r="S11" s="167">
        <v>2542633</v>
      </c>
    </row>
    <row r="12" spans="1:20">
      <c r="A12" s="126">
        <v>2017</v>
      </c>
      <c r="B12" s="168">
        <v>710644</v>
      </c>
      <c r="C12" s="168">
        <v>385098</v>
      </c>
      <c r="D12" s="168">
        <v>148363</v>
      </c>
      <c r="E12" s="168">
        <v>183302</v>
      </c>
      <c r="F12" s="168">
        <v>3811</v>
      </c>
      <c r="G12" s="168">
        <v>7475</v>
      </c>
      <c r="H12" s="168">
        <v>1054</v>
      </c>
      <c r="I12" s="168">
        <v>1439746</v>
      </c>
      <c r="J12" s="1"/>
      <c r="K12" s="126">
        <v>2017</v>
      </c>
      <c r="L12" s="168">
        <v>3146621</v>
      </c>
      <c r="M12" s="168">
        <v>86066</v>
      </c>
      <c r="N12" s="168">
        <v>108964</v>
      </c>
      <c r="O12" s="168">
        <v>151306</v>
      </c>
      <c r="P12" s="168">
        <v>963</v>
      </c>
      <c r="Q12" s="168">
        <v>7774</v>
      </c>
      <c r="R12" s="168">
        <v>2267</v>
      </c>
      <c r="S12" s="168">
        <v>3503962</v>
      </c>
    </row>
    <row r="13" spans="1:20">
      <c r="A13" s="126">
        <v>2018</v>
      </c>
      <c r="B13" s="167">
        <v>873794</v>
      </c>
      <c r="C13" s="167">
        <v>302171</v>
      </c>
      <c r="D13" s="167">
        <v>148560</v>
      </c>
      <c r="E13" s="167">
        <v>156555</v>
      </c>
      <c r="F13" s="167">
        <v>908</v>
      </c>
      <c r="G13" s="167">
        <v>8979</v>
      </c>
      <c r="H13" s="167">
        <v>33322</v>
      </c>
      <c r="I13" s="167">
        <v>1524288</v>
      </c>
      <c r="J13" s="1"/>
      <c r="K13" s="126">
        <v>2018</v>
      </c>
      <c r="L13" s="167">
        <v>3938747</v>
      </c>
      <c r="M13" s="167">
        <v>150063</v>
      </c>
      <c r="N13" s="167">
        <v>130878</v>
      </c>
      <c r="O13" s="167">
        <v>112831</v>
      </c>
      <c r="P13" s="167">
        <v>875</v>
      </c>
      <c r="Q13" s="167">
        <v>7863</v>
      </c>
      <c r="R13" s="167">
        <v>45524</v>
      </c>
      <c r="S13" s="167">
        <v>4386782</v>
      </c>
    </row>
    <row r="14" spans="1:20">
      <c r="A14" s="126">
        <v>2019</v>
      </c>
      <c r="B14" s="168">
        <v>948280</v>
      </c>
      <c r="C14" s="168">
        <v>357002</v>
      </c>
      <c r="D14" s="168">
        <v>153371</v>
      </c>
      <c r="E14" s="168">
        <v>141832</v>
      </c>
      <c r="F14" s="168">
        <v>656</v>
      </c>
      <c r="G14" s="168">
        <v>10062</v>
      </c>
      <c r="H14" s="168">
        <v>74617</v>
      </c>
      <c r="I14" s="168">
        <v>1685821</v>
      </c>
      <c r="K14" s="126">
        <v>2019</v>
      </c>
      <c r="L14" s="168">
        <v>4473747</v>
      </c>
      <c r="M14" s="168">
        <v>120440</v>
      </c>
      <c r="N14" s="168">
        <v>138441</v>
      </c>
      <c r="O14" s="168">
        <v>129389</v>
      </c>
      <c r="P14" s="168">
        <v>170</v>
      </c>
      <c r="Q14" s="168">
        <v>7577</v>
      </c>
      <c r="R14" s="168">
        <v>208744</v>
      </c>
      <c r="S14" s="168">
        <v>5078508</v>
      </c>
    </row>
    <row r="15" spans="1:20">
      <c r="A15" s="126">
        <v>2020</v>
      </c>
      <c r="B15" s="334">
        <v>1469648</v>
      </c>
      <c r="C15" s="334">
        <v>347348</v>
      </c>
      <c r="D15" s="334">
        <v>153383</v>
      </c>
      <c r="E15" s="334">
        <v>121603</v>
      </c>
      <c r="F15" s="334">
        <v>24485</v>
      </c>
      <c r="G15" s="334">
        <v>9819</v>
      </c>
      <c r="H15" s="334">
        <v>125621</v>
      </c>
      <c r="I15" s="334">
        <v>2251909</v>
      </c>
      <c r="K15" s="126">
        <v>2020</v>
      </c>
      <c r="L15" s="167">
        <v>6406111</v>
      </c>
      <c r="M15" s="167">
        <v>155851</v>
      </c>
      <c r="N15" s="167">
        <v>162759</v>
      </c>
      <c r="O15" s="167">
        <v>66995</v>
      </c>
      <c r="P15" s="167">
        <v>23650</v>
      </c>
      <c r="Q15" s="167">
        <v>5852</v>
      </c>
      <c r="R15" s="167">
        <v>249636</v>
      </c>
      <c r="S15" s="167">
        <v>7070854</v>
      </c>
    </row>
    <row r="16" spans="1:20">
      <c r="A16" s="126">
        <v>2021</v>
      </c>
      <c r="B16" s="168">
        <v>1567751</v>
      </c>
      <c r="C16" s="168">
        <v>331782</v>
      </c>
      <c r="D16" s="168">
        <v>192967</v>
      </c>
      <c r="E16" s="168">
        <v>140805</v>
      </c>
      <c r="F16" s="168">
        <v>27361</v>
      </c>
      <c r="G16" s="168">
        <v>8015</v>
      </c>
      <c r="H16" s="168">
        <v>164993</v>
      </c>
      <c r="I16" s="168">
        <v>2433674</v>
      </c>
      <c r="K16" s="335">
        <v>2021</v>
      </c>
      <c r="L16" s="168">
        <v>7136402</v>
      </c>
      <c r="M16" s="168">
        <v>161935</v>
      </c>
      <c r="N16" s="168">
        <v>140156</v>
      </c>
      <c r="O16" s="168">
        <v>112018</v>
      </c>
      <c r="P16" s="168">
        <v>3589</v>
      </c>
      <c r="Q16" s="168">
        <v>4405</v>
      </c>
      <c r="R16" s="168">
        <v>319308</v>
      </c>
      <c r="S16" s="168">
        <v>7877813</v>
      </c>
    </row>
    <row r="17" spans="1:19">
      <c r="A17" s="126">
        <v>2022</v>
      </c>
      <c r="B17" s="334">
        <v>1853050</v>
      </c>
      <c r="C17" s="334">
        <v>448205</v>
      </c>
      <c r="D17" s="334">
        <v>328006</v>
      </c>
      <c r="E17" s="334">
        <v>226325</v>
      </c>
      <c r="F17" s="334">
        <v>6260</v>
      </c>
      <c r="G17" s="334">
        <v>6963</v>
      </c>
      <c r="H17" s="334">
        <v>232854</v>
      </c>
      <c r="I17" s="334">
        <v>3101663</v>
      </c>
      <c r="K17" s="335">
        <v>2022</v>
      </c>
      <c r="L17" s="167">
        <v>8757032</v>
      </c>
      <c r="M17" s="167">
        <v>173637</v>
      </c>
      <c r="N17" s="167">
        <v>245277</v>
      </c>
      <c r="O17" s="167">
        <v>171980</v>
      </c>
      <c r="P17" s="167">
        <v>655</v>
      </c>
      <c r="Q17" s="167">
        <v>5001</v>
      </c>
      <c r="R17" s="167">
        <v>380502</v>
      </c>
      <c r="S17" s="167">
        <v>9734084</v>
      </c>
    </row>
    <row r="18" spans="1:19" ht="15.75">
      <c r="A18" t="s">
        <v>111</v>
      </c>
      <c r="B18" s="309"/>
      <c r="C18" s="309"/>
      <c r="D18" s="309"/>
      <c r="E18" s="309"/>
      <c r="K18" s="119"/>
      <c r="L18" s="309"/>
      <c r="M18" s="309"/>
      <c r="N18" s="309"/>
      <c r="O18" s="309"/>
    </row>
    <row r="19" spans="1:19">
      <c r="B19" s="309"/>
      <c r="D19" s="309"/>
      <c r="E19" s="309"/>
      <c r="L19" s="309"/>
      <c r="N19" s="309"/>
      <c r="O19" s="309"/>
    </row>
    <row r="22" spans="1:19">
      <c r="A22" s="3"/>
      <c r="H22" s="3"/>
      <c r="N22" s="342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1"/>
      <c r="HK1673" s="341"/>
      <c r="HL1673" s="341"/>
      <c r="HM1673" s="341"/>
      <c r="HN1673" s="341"/>
      <c r="HO1673" s="341"/>
      <c r="HP1673" s="341"/>
      <c r="HQ1673" s="341"/>
      <c r="HR1673" s="341"/>
      <c r="HS1673" s="341"/>
      <c r="HT1673" s="341"/>
      <c r="HU1673" s="341"/>
    </row>
    <row r="1674" spans="218:229">
      <c r="HJ1674" s="341"/>
      <c r="HK1674" s="341"/>
      <c r="HL1674" s="341"/>
      <c r="HM1674" s="341"/>
      <c r="HN1674" s="341"/>
      <c r="HO1674" s="341"/>
      <c r="HP1674" s="341"/>
      <c r="HQ1674" s="341"/>
      <c r="HR1674" s="341"/>
      <c r="HS1674" s="341"/>
      <c r="HT1674" s="341"/>
      <c r="HU1674" s="341"/>
    </row>
    <row r="1675" spans="218:229">
      <c r="HJ1675" s="341"/>
      <c r="HK1675" s="341"/>
      <c r="HL1675" s="341"/>
      <c r="HM1675" s="341"/>
      <c r="HN1675" s="341"/>
      <c r="HO1675" s="341"/>
      <c r="HP1675" s="341"/>
      <c r="HQ1675" s="341"/>
      <c r="HR1675" s="341"/>
      <c r="HS1675" s="341"/>
      <c r="HT1675" s="341"/>
      <c r="HU1675" s="341"/>
    </row>
    <row r="1676" spans="218:229">
      <c r="HJ1676" s="341"/>
      <c r="HK1676" s="341"/>
      <c r="HL1676" s="341"/>
      <c r="HM1676" s="341"/>
      <c r="HN1676" s="341"/>
      <c r="HO1676" s="341"/>
      <c r="HP1676" s="341"/>
      <c r="HQ1676" s="341"/>
      <c r="HR1676" s="341"/>
      <c r="HS1676" s="341"/>
      <c r="HT1676" s="341"/>
      <c r="HU1676" s="341"/>
    </row>
    <row r="1677" spans="218:229">
      <c r="HJ1677" s="341"/>
      <c r="HK1677" s="341"/>
      <c r="HL1677" s="341"/>
      <c r="HM1677" s="341"/>
      <c r="HN1677" s="341"/>
      <c r="HO1677" s="341"/>
      <c r="HP1677" s="341"/>
      <c r="HQ1677" s="341"/>
      <c r="HR1677" s="341"/>
      <c r="HS1677" s="341"/>
      <c r="HT1677" s="341"/>
      <c r="HU1677" s="341"/>
    </row>
    <row r="1678" spans="218:229">
      <c r="HJ1678" s="341"/>
      <c r="HK1678" s="341"/>
      <c r="HL1678" s="341"/>
      <c r="HM1678" s="341"/>
      <c r="HN1678" s="341"/>
      <c r="HO1678" s="341"/>
      <c r="HP1678" s="341"/>
      <c r="HQ1678" s="341"/>
      <c r="HR1678" s="341"/>
      <c r="HS1678" s="341"/>
      <c r="HT1678" s="341"/>
      <c r="HU1678" s="341"/>
    </row>
    <row r="1679" spans="218:229">
      <c r="HJ1679" s="341"/>
      <c r="HK1679" s="341"/>
      <c r="HL1679" s="341"/>
      <c r="HM1679" s="341"/>
      <c r="HN1679" s="341"/>
      <c r="HO1679" s="341"/>
      <c r="HP1679" s="341"/>
      <c r="HQ1679" s="341"/>
      <c r="HR1679" s="341"/>
      <c r="HS1679" s="341"/>
      <c r="HT1679" s="341"/>
      <c r="HU1679" s="341"/>
    </row>
    <row r="1680" spans="218:229">
      <c r="HJ1680" s="341"/>
      <c r="HK1680" s="341"/>
      <c r="HL1680" s="341"/>
      <c r="HM1680" s="341"/>
      <c r="HN1680" s="341"/>
      <c r="HO1680" s="341"/>
      <c r="HP1680" s="341"/>
      <c r="HQ1680" s="341"/>
      <c r="HR1680" s="341"/>
      <c r="HS1680" s="341"/>
      <c r="HT1680" s="341"/>
      <c r="HU1680" s="341"/>
    </row>
    <row r="1681" spans="218:229">
      <c r="HJ1681" s="341"/>
      <c r="HK1681" s="341"/>
      <c r="HL1681" s="341"/>
      <c r="HM1681" s="341"/>
      <c r="HN1681" s="341"/>
      <c r="HO1681" s="341"/>
      <c r="HP1681" s="341"/>
      <c r="HQ1681" s="341"/>
      <c r="HR1681" s="341"/>
      <c r="HS1681" s="341"/>
      <c r="HT1681" s="341"/>
      <c r="HU1681" s="341"/>
    </row>
    <row r="1682" spans="218:229">
      <c r="HJ1682" s="341"/>
      <c r="HK1682" s="341"/>
      <c r="HL1682" s="341"/>
      <c r="HM1682" s="341"/>
      <c r="HN1682" s="341"/>
      <c r="HO1682" s="341"/>
      <c r="HP1682" s="341"/>
      <c r="HQ1682" s="341"/>
      <c r="HR1682" s="341"/>
      <c r="HS1682" s="341"/>
      <c r="HT1682" s="341"/>
      <c r="HU1682" s="341"/>
    </row>
    <row r="1683" spans="218:229">
      <c r="HJ1683" s="341"/>
      <c r="HK1683" s="341"/>
      <c r="HL1683" s="341"/>
      <c r="HM1683" s="341"/>
      <c r="HN1683" s="341"/>
      <c r="HO1683" s="341"/>
      <c r="HP1683" s="341"/>
      <c r="HQ1683" s="341"/>
      <c r="HR1683" s="341"/>
      <c r="HS1683" s="341"/>
      <c r="HT1683" s="341"/>
      <c r="HU1683" s="341"/>
    </row>
    <row r="1684" spans="218:229">
      <c r="HJ1684" s="341"/>
      <c r="HK1684" s="341"/>
      <c r="HL1684" s="341"/>
      <c r="HM1684" s="341"/>
      <c r="HN1684" s="341"/>
      <c r="HO1684" s="341"/>
      <c r="HP1684" s="341"/>
      <c r="HQ1684" s="341"/>
      <c r="HR1684" s="341"/>
      <c r="HS1684" s="341"/>
      <c r="HT1684" s="341"/>
      <c r="HU1684" s="341"/>
    </row>
    <row r="1685" spans="218:229">
      <c r="HJ1685" s="341"/>
      <c r="HK1685" s="341"/>
      <c r="HL1685" s="341"/>
      <c r="HM1685" s="341"/>
      <c r="HN1685" s="341"/>
      <c r="HO1685" s="341"/>
      <c r="HP1685" s="341"/>
      <c r="HQ1685" s="341"/>
      <c r="HR1685" s="341"/>
      <c r="HS1685" s="341"/>
      <c r="HT1685" s="341"/>
      <c r="HU1685" s="341"/>
    </row>
    <row r="1686" spans="218:229">
      <c r="HJ1686" s="341"/>
      <c r="HK1686" s="341"/>
      <c r="HL1686" s="341"/>
      <c r="HM1686" s="341"/>
      <c r="HN1686" s="341"/>
      <c r="HO1686" s="341"/>
      <c r="HP1686" s="341"/>
      <c r="HQ1686" s="341"/>
      <c r="HR1686" s="341"/>
      <c r="HS1686" s="341"/>
      <c r="HT1686" s="341"/>
      <c r="HU1686" s="341"/>
    </row>
    <row r="1687" spans="218:229">
      <c r="HJ1687" s="341"/>
      <c r="HK1687" s="341"/>
      <c r="HL1687" s="341"/>
      <c r="HM1687" s="341"/>
      <c r="HN1687" s="341"/>
      <c r="HO1687" s="341"/>
      <c r="HP1687" s="341"/>
      <c r="HQ1687" s="341"/>
      <c r="HR1687" s="341"/>
      <c r="HS1687" s="341"/>
      <c r="HT1687" s="341"/>
      <c r="HU1687" s="341"/>
    </row>
    <row r="1688" spans="218:229">
      <c r="HJ1688" s="341"/>
      <c r="HK1688" s="341"/>
      <c r="HL1688" s="341"/>
      <c r="HM1688" s="341"/>
      <c r="HN1688" s="341"/>
      <c r="HO1688" s="341"/>
      <c r="HP1688" s="341"/>
      <c r="HQ1688" s="341"/>
      <c r="HR1688" s="341"/>
      <c r="HS1688" s="341"/>
      <c r="HT1688" s="341"/>
      <c r="HU1688" s="341"/>
    </row>
    <row r="1689" spans="218:229">
      <c r="HJ1689" s="341"/>
      <c r="HK1689" s="341"/>
      <c r="HL1689" s="341"/>
      <c r="HM1689" s="341"/>
      <c r="HN1689" s="341"/>
      <c r="HO1689" s="341"/>
      <c r="HP1689" s="341"/>
      <c r="HQ1689" s="341"/>
      <c r="HR1689" s="341"/>
      <c r="HS1689" s="341"/>
      <c r="HT1689" s="341"/>
      <c r="HU1689" s="341"/>
    </row>
    <row r="1690" spans="218:229">
      <c r="HJ1690" s="341"/>
      <c r="HK1690" s="341"/>
      <c r="HL1690" s="341"/>
      <c r="HM1690" s="341"/>
      <c r="HN1690" s="341"/>
      <c r="HO1690" s="341"/>
      <c r="HP1690" s="341"/>
      <c r="HQ1690" s="341"/>
      <c r="HR1690" s="341"/>
      <c r="HS1690" s="341"/>
      <c r="HT1690" s="341"/>
      <c r="HU1690" s="341"/>
    </row>
    <row r="1691" spans="218:229">
      <c r="HJ1691" s="341"/>
      <c r="HK1691" s="341"/>
      <c r="HL1691" s="341"/>
      <c r="HM1691" s="341"/>
      <c r="HN1691" s="341"/>
      <c r="HO1691" s="341"/>
      <c r="HP1691" s="341"/>
      <c r="HQ1691" s="341"/>
      <c r="HR1691" s="341"/>
      <c r="HS1691" s="341"/>
      <c r="HT1691" s="341"/>
      <c r="HU1691" s="341"/>
    </row>
    <row r="1692" spans="218:229">
      <c r="HJ1692" s="341"/>
      <c r="HK1692" s="341"/>
      <c r="HL1692" s="341"/>
      <c r="HM1692" s="341"/>
      <c r="HN1692" s="341"/>
      <c r="HO1692" s="341"/>
      <c r="HP1692" s="341"/>
      <c r="HQ1692" s="341"/>
      <c r="HR1692" s="341"/>
      <c r="HS1692" s="341"/>
      <c r="HT1692" s="341"/>
      <c r="HU1692" s="341"/>
    </row>
    <row r="1693" spans="218:229">
      <c r="HJ1693" s="341"/>
      <c r="HK1693" s="341"/>
      <c r="HL1693" s="341"/>
      <c r="HM1693" s="341"/>
      <c r="HN1693" s="341"/>
      <c r="HO1693" s="341"/>
      <c r="HP1693" s="341"/>
      <c r="HQ1693" s="341"/>
      <c r="HR1693" s="341"/>
      <c r="HS1693" s="341"/>
      <c r="HT1693" s="341"/>
      <c r="HU1693" s="341"/>
    </row>
    <row r="1694" spans="218:229">
      <c r="HJ1694" s="341"/>
      <c r="HK1694" s="341"/>
      <c r="HL1694" s="341"/>
      <c r="HM1694" s="341"/>
      <c r="HN1694" s="341"/>
      <c r="HO1694" s="341"/>
      <c r="HP1694" s="341"/>
      <c r="HQ1694" s="341"/>
      <c r="HR1694" s="341"/>
      <c r="HS1694" s="341"/>
      <c r="HT1694" s="341"/>
      <c r="HU1694" s="341"/>
    </row>
    <row r="1695" spans="218:229">
      <c r="HJ1695" s="341"/>
      <c r="HK1695" s="341"/>
      <c r="HL1695" s="341"/>
      <c r="HM1695" s="341"/>
      <c r="HN1695" s="341"/>
      <c r="HO1695" s="341"/>
      <c r="HP1695" s="341"/>
      <c r="HQ1695" s="341"/>
      <c r="HR1695" s="341"/>
      <c r="HS1695" s="341"/>
      <c r="HT1695" s="341"/>
      <c r="HU1695" s="341"/>
    </row>
    <row r="1696" spans="218:229">
      <c r="HJ1696" s="341"/>
      <c r="HK1696" s="341"/>
      <c r="HL1696" s="341"/>
      <c r="HM1696" s="341"/>
      <c r="HN1696" s="341"/>
      <c r="HO1696" s="341"/>
      <c r="HP1696" s="341"/>
      <c r="HQ1696" s="341"/>
      <c r="HR1696" s="341"/>
      <c r="HS1696" s="341"/>
      <c r="HT1696" s="341"/>
      <c r="HU1696" s="341"/>
    </row>
    <row r="1697" spans="180:229">
      <c r="HJ1697" s="341"/>
      <c r="HK1697" s="341"/>
      <c r="HL1697" s="341"/>
      <c r="HM1697" s="341"/>
      <c r="HN1697" s="341"/>
      <c r="HO1697" s="341"/>
      <c r="HP1697" s="341"/>
      <c r="HQ1697" s="341"/>
      <c r="HR1697" s="341"/>
      <c r="HS1697" s="341"/>
      <c r="HT1697" s="341"/>
      <c r="HU1697" s="341"/>
    </row>
    <row r="1698" spans="180:229">
      <c r="HJ1698" s="341"/>
      <c r="HK1698" s="341"/>
      <c r="HL1698" s="341"/>
      <c r="HM1698" s="341"/>
      <c r="HN1698" s="341"/>
      <c r="HO1698" s="341"/>
      <c r="HP1698" s="341"/>
      <c r="HQ1698" s="341"/>
      <c r="HR1698" s="341"/>
      <c r="HS1698" s="341"/>
      <c r="HT1698" s="341"/>
      <c r="HU1698" s="341"/>
    </row>
    <row r="1699" spans="180:229">
      <c r="HJ1699" s="341"/>
      <c r="HK1699" s="341"/>
      <c r="HL1699" s="341"/>
      <c r="HM1699" s="341"/>
      <c r="HN1699" s="341"/>
      <c r="HO1699" s="341"/>
      <c r="HP1699" s="341"/>
      <c r="HQ1699" s="341"/>
      <c r="HR1699" s="341"/>
      <c r="HS1699" s="341"/>
      <c r="HT1699" s="341"/>
      <c r="HU1699" s="341"/>
    </row>
    <row r="1700" spans="180:229">
      <c r="HJ1700" s="341"/>
      <c r="HK1700" s="341"/>
      <c r="HL1700" s="341"/>
      <c r="HM1700" s="341"/>
      <c r="HN1700" s="341"/>
      <c r="HO1700" s="341"/>
      <c r="HP1700" s="341"/>
      <c r="HQ1700" s="341"/>
      <c r="HR1700" s="341"/>
      <c r="HS1700" s="341"/>
      <c r="HT1700" s="341"/>
      <c r="HU1700" s="341"/>
    </row>
    <row r="1701" spans="180:229">
      <c r="HJ1701" s="341"/>
      <c r="HK1701" s="341"/>
      <c r="HL1701" s="341"/>
      <c r="HM1701" s="341"/>
      <c r="HN1701" s="341"/>
      <c r="HO1701" s="341"/>
      <c r="HP1701" s="341"/>
      <c r="HQ1701" s="341"/>
      <c r="HR1701" s="341"/>
      <c r="HS1701" s="341"/>
      <c r="HT1701" s="341"/>
      <c r="HU1701" s="341"/>
    </row>
    <row r="1702" spans="180:229">
      <c r="HJ1702" s="341"/>
      <c r="HK1702" s="341"/>
      <c r="HL1702" s="341"/>
      <c r="HM1702" s="341"/>
      <c r="HN1702" s="341"/>
      <c r="HO1702" s="341"/>
      <c r="HP1702" s="341"/>
      <c r="HQ1702" s="341"/>
      <c r="HR1702" s="341"/>
      <c r="HS1702" s="341"/>
      <c r="HT1702" s="341"/>
      <c r="HU1702" s="341"/>
    </row>
    <row r="1703" spans="180:229">
      <c r="HJ1703" s="341"/>
      <c r="HK1703" s="341"/>
      <c r="HL1703" s="341"/>
      <c r="HM1703" s="341"/>
      <c r="HN1703" s="341"/>
      <c r="HO1703" s="341"/>
      <c r="HP1703" s="341"/>
      <c r="HQ1703" s="341"/>
      <c r="HR1703" s="341"/>
      <c r="HS1703" s="341"/>
      <c r="HT1703" s="341"/>
      <c r="HU1703" s="341"/>
    </row>
    <row r="1704" spans="180:229">
      <c r="HJ1704" s="341"/>
      <c r="HK1704" s="341"/>
      <c r="HL1704" s="341"/>
      <c r="HM1704" s="341"/>
      <c r="HN1704" s="341"/>
      <c r="HO1704" s="341"/>
      <c r="HP1704" s="341"/>
      <c r="HQ1704" s="341"/>
      <c r="HR1704" s="341"/>
      <c r="HS1704" s="341"/>
      <c r="HT1704" s="341"/>
      <c r="HU1704" s="341"/>
    </row>
    <row r="1705" spans="180:229">
      <c r="HJ1705" s="341"/>
      <c r="HK1705" s="341"/>
      <c r="HL1705" s="341"/>
      <c r="HM1705" s="341"/>
      <c r="HN1705" s="341"/>
      <c r="HO1705" s="341"/>
      <c r="HP1705" s="341"/>
      <c r="HQ1705" s="341"/>
      <c r="HR1705" s="341"/>
      <c r="HS1705" s="341"/>
      <c r="HT1705" s="341"/>
      <c r="HU1705" s="341"/>
    </row>
    <row r="1706" spans="180:229">
      <c r="HJ1706" s="341"/>
      <c r="HK1706" s="341"/>
      <c r="HL1706" s="341"/>
      <c r="HM1706" s="341"/>
      <c r="HN1706" s="341"/>
      <c r="HO1706" s="341"/>
      <c r="HP1706" s="341"/>
      <c r="HQ1706" s="341"/>
      <c r="HR1706" s="341"/>
      <c r="HS1706" s="341"/>
      <c r="HT1706" s="341"/>
      <c r="HU1706" s="341"/>
    </row>
    <row r="1707" spans="180:229">
      <c r="HJ1707" s="341"/>
      <c r="HK1707" s="341"/>
      <c r="HL1707" s="341"/>
      <c r="HM1707" s="341"/>
      <c r="HN1707" s="341"/>
      <c r="HO1707" s="341"/>
      <c r="HP1707" s="341"/>
      <c r="HQ1707" s="341"/>
      <c r="HR1707" s="341"/>
      <c r="HS1707" s="341"/>
      <c r="HT1707" s="341"/>
      <c r="HU1707" s="341"/>
    </row>
    <row r="1708" spans="180:229">
      <c r="FX1708" s="341"/>
      <c r="FY1708" s="341"/>
      <c r="FZ1708" s="341"/>
      <c r="GA1708" s="341"/>
      <c r="GB1708" s="341"/>
      <c r="GC1708" s="341"/>
      <c r="GD1708" s="341"/>
      <c r="GE1708" s="341"/>
      <c r="GF1708" s="341"/>
      <c r="GG1708" s="341"/>
      <c r="GH1708" s="341"/>
      <c r="GI1708" s="341"/>
      <c r="HJ1708" s="341"/>
      <c r="HK1708" s="341"/>
      <c r="HL1708" s="341"/>
      <c r="HM1708" s="341"/>
      <c r="HN1708" s="341"/>
      <c r="HO1708" s="341"/>
      <c r="HP1708" s="341"/>
      <c r="HQ1708" s="341"/>
      <c r="HR1708" s="341"/>
      <c r="HS1708" s="341"/>
      <c r="HT1708" s="341"/>
      <c r="HU1708" s="341"/>
    </row>
    <row r="1709" spans="180:229">
      <c r="FX1709" s="341"/>
      <c r="FY1709" s="341"/>
      <c r="FZ1709" s="341"/>
      <c r="GA1709" s="341"/>
      <c r="GB1709" s="341"/>
      <c r="GC1709" s="341"/>
      <c r="GD1709" s="341"/>
      <c r="GE1709" s="341"/>
      <c r="GF1709" s="341"/>
      <c r="GG1709" s="341"/>
      <c r="GH1709" s="341"/>
      <c r="GI1709" s="341"/>
      <c r="HJ1709" s="341"/>
      <c r="HK1709" s="341"/>
      <c r="HL1709" s="341"/>
      <c r="HM1709" s="341"/>
      <c r="HN1709" s="341"/>
      <c r="HO1709" s="341"/>
      <c r="HP1709" s="341"/>
      <c r="HQ1709" s="341"/>
      <c r="HR1709" s="341"/>
      <c r="HS1709" s="341"/>
      <c r="HT1709" s="341"/>
      <c r="HU1709" s="341"/>
    </row>
    <row r="1710" spans="180:229">
      <c r="FX1710" s="341"/>
      <c r="FY1710" s="341"/>
      <c r="FZ1710" s="341"/>
      <c r="GA1710" s="341"/>
      <c r="GB1710" s="341"/>
      <c r="GC1710" s="341"/>
      <c r="GD1710" s="341"/>
      <c r="GE1710" s="341"/>
      <c r="GF1710" s="341"/>
      <c r="GG1710" s="341"/>
      <c r="GH1710" s="341"/>
      <c r="GI1710" s="341"/>
      <c r="HJ1710" s="341"/>
      <c r="HK1710" s="341"/>
      <c r="HL1710" s="341"/>
      <c r="HM1710" s="341"/>
      <c r="HN1710" s="341"/>
      <c r="HO1710" s="341"/>
      <c r="HP1710" s="341"/>
      <c r="HQ1710" s="341"/>
      <c r="HR1710" s="341"/>
      <c r="HS1710" s="341"/>
      <c r="HT1710" s="341"/>
      <c r="HU1710" s="341"/>
    </row>
    <row r="1711" spans="180:229">
      <c r="FX1711" s="341"/>
      <c r="FY1711" s="341"/>
      <c r="FZ1711" s="341"/>
      <c r="GA1711" s="341"/>
      <c r="GB1711" s="341"/>
      <c r="GC1711" s="341"/>
      <c r="GD1711" s="341"/>
      <c r="GE1711" s="341"/>
      <c r="GF1711" s="341"/>
      <c r="GG1711" s="341"/>
      <c r="GH1711" s="341"/>
      <c r="GI1711" s="341"/>
      <c r="HJ1711" s="341"/>
      <c r="HK1711" s="341"/>
      <c r="HL1711" s="341"/>
      <c r="HM1711" s="341"/>
      <c r="HN1711" s="341"/>
      <c r="HO1711" s="341"/>
      <c r="HP1711" s="341"/>
      <c r="HQ1711" s="341"/>
      <c r="HR1711" s="341"/>
      <c r="HS1711" s="341"/>
      <c r="HT1711" s="341"/>
      <c r="HU1711" s="341"/>
    </row>
    <row r="1712" spans="180:229">
      <c r="FX1712" s="341"/>
      <c r="FY1712" s="341"/>
      <c r="FZ1712" s="341"/>
      <c r="GA1712" s="341"/>
      <c r="GB1712" s="341"/>
      <c r="GC1712" s="341"/>
      <c r="GD1712" s="341"/>
      <c r="GE1712" s="341"/>
      <c r="GF1712" s="341"/>
      <c r="GG1712" s="341"/>
      <c r="GH1712" s="341"/>
      <c r="GI1712" s="341"/>
      <c r="HJ1712" s="341"/>
      <c r="HK1712" s="341"/>
      <c r="HL1712" s="341"/>
      <c r="HM1712" s="341"/>
      <c r="HN1712" s="341"/>
      <c r="HO1712" s="341"/>
      <c r="HP1712" s="341"/>
      <c r="HQ1712" s="341"/>
      <c r="HR1712" s="341"/>
      <c r="HS1712" s="341"/>
      <c r="HT1712" s="341"/>
      <c r="HU1712" s="341"/>
    </row>
    <row r="1713" spans="180:229">
      <c r="FX1713" s="341"/>
      <c r="FY1713" s="341"/>
      <c r="FZ1713" s="341"/>
      <c r="GA1713" s="341"/>
      <c r="GB1713" s="341"/>
      <c r="GC1713" s="341"/>
      <c r="GD1713" s="341"/>
      <c r="GE1713" s="341"/>
      <c r="GF1713" s="341"/>
      <c r="GG1713" s="341"/>
      <c r="GH1713" s="341"/>
      <c r="GI1713" s="341"/>
      <c r="HJ1713" s="341"/>
      <c r="HK1713" s="341"/>
      <c r="HL1713" s="341"/>
      <c r="HM1713" s="341"/>
      <c r="HN1713" s="341"/>
      <c r="HO1713" s="341"/>
      <c r="HP1713" s="341"/>
      <c r="HQ1713" s="341"/>
      <c r="HR1713" s="341"/>
      <c r="HS1713" s="341"/>
      <c r="HT1713" s="341"/>
      <c r="HU1713" s="341"/>
    </row>
    <row r="1714" spans="180:229">
      <c r="FX1714" s="341"/>
      <c r="FY1714" s="341"/>
      <c r="FZ1714" s="341"/>
      <c r="GA1714" s="341"/>
      <c r="GB1714" s="341"/>
      <c r="GC1714" s="341"/>
      <c r="GD1714" s="341"/>
      <c r="GE1714" s="341"/>
      <c r="GF1714" s="341"/>
      <c r="GG1714" s="341"/>
      <c r="GH1714" s="341"/>
      <c r="GI1714" s="341"/>
      <c r="HJ1714" s="341"/>
      <c r="HK1714" s="341"/>
      <c r="HL1714" s="341"/>
      <c r="HM1714" s="341"/>
      <c r="HN1714" s="341"/>
      <c r="HO1714" s="341"/>
      <c r="HP1714" s="341"/>
      <c r="HQ1714" s="341"/>
      <c r="HR1714" s="341"/>
      <c r="HS1714" s="341"/>
      <c r="HT1714" s="341"/>
      <c r="HU1714" s="341"/>
    </row>
    <row r="1715" spans="180:229">
      <c r="FX1715" s="341"/>
      <c r="FY1715" s="341"/>
      <c r="FZ1715" s="341"/>
      <c r="GA1715" s="341"/>
      <c r="GB1715" s="341"/>
      <c r="GC1715" s="341"/>
      <c r="GD1715" s="341"/>
      <c r="GE1715" s="341"/>
      <c r="GF1715" s="341"/>
      <c r="GG1715" s="341"/>
      <c r="GH1715" s="341"/>
      <c r="GI1715" s="341"/>
      <c r="HJ1715" s="341"/>
      <c r="HK1715" s="341"/>
      <c r="HL1715" s="341"/>
      <c r="HM1715" s="341"/>
      <c r="HN1715" s="341"/>
      <c r="HO1715" s="341"/>
      <c r="HP1715" s="341"/>
      <c r="HQ1715" s="341"/>
      <c r="HR1715" s="341"/>
      <c r="HS1715" s="341"/>
      <c r="HT1715" s="341"/>
      <c r="HU1715" s="341"/>
    </row>
    <row r="1716" spans="180:229">
      <c r="FX1716" s="341"/>
      <c r="FY1716" s="341"/>
      <c r="FZ1716" s="341"/>
      <c r="GA1716" s="341"/>
      <c r="GB1716" s="341"/>
      <c r="GC1716" s="341"/>
      <c r="GD1716" s="341"/>
      <c r="GE1716" s="341"/>
      <c r="GF1716" s="341"/>
      <c r="GG1716" s="341"/>
      <c r="GH1716" s="341"/>
      <c r="GI1716" s="341"/>
      <c r="HJ1716" s="341"/>
      <c r="HK1716" s="341"/>
      <c r="HL1716" s="341"/>
      <c r="HM1716" s="341"/>
      <c r="HN1716" s="341"/>
      <c r="HO1716" s="341"/>
      <c r="HP1716" s="341"/>
      <c r="HQ1716" s="341"/>
      <c r="HR1716" s="341"/>
      <c r="HS1716" s="341"/>
      <c r="HT1716" s="341"/>
      <c r="HU1716" s="341"/>
    </row>
    <row r="1717" spans="180:229">
      <c r="FX1717" s="341"/>
      <c r="FY1717" s="341"/>
      <c r="FZ1717" s="341"/>
      <c r="GA1717" s="341"/>
      <c r="GB1717" s="341"/>
      <c r="GC1717" s="341"/>
      <c r="GD1717" s="341"/>
      <c r="GE1717" s="341"/>
      <c r="GF1717" s="341"/>
      <c r="GG1717" s="341"/>
      <c r="GH1717" s="341"/>
      <c r="GI1717" s="341"/>
      <c r="HJ1717" s="341"/>
      <c r="HK1717" s="341"/>
      <c r="HL1717" s="341"/>
      <c r="HM1717" s="341"/>
      <c r="HN1717" s="341"/>
      <c r="HO1717" s="341"/>
      <c r="HP1717" s="341"/>
      <c r="HQ1717" s="341"/>
      <c r="HR1717" s="341"/>
      <c r="HS1717" s="341"/>
      <c r="HT1717" s="341"/>
      <c r="HU1717" s="341"/>
    </row>
    <row r="1718" spans="180:229">
      <c r="FX1718" s="341"/>
      <c r="FY1718" s="341"/>
      <c r="FZ1718" s="341"/>
      <c r="GA1718" s="341"/>
      <c r="GB1718" s="341"/>
      <c r="GC1718" s="341"/>
      <c r="GD1718" s="341"/>
      <c r="GE1718" s="341"/>
      <c r="GF1718" s="341"/>
      <c r="GG1718" s="341"/>
      <c r="GH1718" s="341"/>
      <c r="GI1718" s="341"/>
      <c r="HJ1718" s="341"/>
      <c r="HK1718" s="341"/>
      <c r="HL1718" s="341"/>
      <c r="HM1718" s="341"/>
      <c r="HN1718" s="341"/>
      <c r="HO1718" s="341"/>
      <c r="HP1718" s="341"/>
      <c r="HQ1718" s="341"/>
      <c r="HR1718" s="341"/>
      <c r="HS1718" s="341"/>
      <c r="HT1718" s="341"/>
      <c r="HU1718" s="341"/>
    </row>
    <row r="1719" spans="180:229">
      <c r="FX1719" s="341"/>
      <c r="FY1719" s="341"/>
      <c r="FZ1719" s="341"/>
      <c r="GA1719" s="341"/>
      <c r="GB1719" s="341"/>
      <c r="GC1719" s="341"/>
      <c r="GD1719" s="341"/>
      <c r="GE1719" s="341"/>
      <c r="GF1719" s="341"/>
      <c r="GG1719" s="341"/>
      <c r="GH1719" s="341"/>
      <c r="GI1719" s="341"/>
      <c r="HJ1719" s="341"/>
      <c r="HK1719" s="341"/>
      <c r="HL1719" s="341"/>
      <c r="HM1719" s="341"/>
      <c r="HN1719" s="341"/>
      <c r="HO1719" s="341"/>
      <c r="HP1719" s="341"/>
      <c r="HQ1719" s="341"/>
      <c r="HR1719" s="341"/>
      <c r="HS1719" s="341"/>
      <c r="HT1719" s="341"/>
      <c r="HU1719" s="341"/>
    </row>
    <row r="1720" spans="180:229">
      <c r="FX1720" s="341"/>
      <c r="FY1720" s="341"/>
      <c r="FZ1720" s="341"/>
      <c r="GA1720" s="341"/>
      <c r="GB1720" s="341"/>
      <c r="GC1720" s="341"/>
      <c r="GD1720" s="341"/>
      <c r="GE1720" s="341"/>
      <c r="GF1720" s="341"/>
      <c r="GG1720" s="341"/>
      <c r="GH1720" s="341"/>
      <c r="GI1720" s="341"/>
      <c r="HJ1720" s="341"/>
      <c r="HK1720" s="341"/>
      <c r="HL1720" s="341"/>
      <c r="HM1720" s="341"/>
      <c r="HN1720" s="341"/>
      <c r="HO1720" s="341"/>
      <c r="HP1720" s="341"/>
      <c r="HQ1720" s="341"/>
      <c r="HR1720" s="341"/>
      <c r="HS1720" s="341"/>
      <c r="HT1720" s="341"/>
      <c r="HU1720" s="341"/>
    </row>
    <row r="1721" spans="180:229">
      <c r="FX1721" s="341"/>
      <c r="FY1721" s="341"/>
      <c r="FZ1721" s="341"/>
      <c r="GA1721" s="341"/>
      <c r="GB1721" s="341"/>
      <c r="GC1721" s="341"/>
      <c r="GD1721" s="341"/>
      <c r="GE1721" s="341"/>
      <c r="GF1721" s="341"/>
      <c r="GG1721" s="341"/>
      <c r="GH1721" s="341"/>
      <c r="GI1721" s="341"/>
      <c r="HJ1721" s="341"/>
      <c r="HK1721" s="341"/>
      <c r="HL1721" s="341"/>
      <c r="HM1721" s="341"/>
      <c r="HN1721" s="341"/>
      <c r="HO1721" s="341"/>
      <c r="HP1721" s="341"/>
      <c r="HQ1721" s="341"/>
      <c r="HR1721" s="341"/>
      <c r="HS1721" s="341"/>
      <c r="HT1721" s="341"/>
      <c r="HU1721" s="341"/>
    </row>
    <row r="1722" spans="180:229">
      <c r="FX1722" s="341"/>
      <c r="FY1722" s="341"/>
      <c r="FZ1722" s="341"/>
      <c r="GA1722" s="341"/>
      <c r="GB1722" s="341"/>
      <c r="GC1722" s="341"/>
      <c r="GD1722" s="341"/>
      <c r="GE1722" s="341"/>
      <c r="GF1722" s="341"/>
      <c r="GG1722" s="341"/>
      <c r="GH1722" s="341"/>
      <c r="GI1722" s="341"/>
      <c r="HJ1722" s="341"/>
      <c r="HK1722" s="341"/>
      <c r="HL1722" s="341"/>
      <c r="HM1722" s="341"/>
      <c r="HN1722" s="341"/>
      <c r="HO1722" s="341"/>
      <c r="HP1722" s="341"/>
      <c r="HQ1722" s="341"/>
      <c r="HR1722" s="341"/>
      <c r="HS1722" s="341"/>
      <c r="HT1722" s="341"/>
      <c r="HU1722" s="341"/>
    </row>
    <row r="1723" spans="180:229">
      <c r="FX1723" s="341"/>
      <c r="FY1723" s="341"/>
      <c r="FZ1723" s="341"/>
      <c r="GA1723" s="341"/>
      <c r="GB1723" s="341"/>
      <c r="GC1723" s="341"/>
      <c r="GD1723" s="341"/>
      <c r="GE1723" s="341"/>
      <c r="GF1723" s="341"/>
      <c r="GG1723" s="341"/>
      <c r="GH1723" s="341"/>
      <c r="GI1723" s="341"/>
      <c r="HJ1723" s="341"/>
      <c r="HK1723" s="341"/>
      <c r="HL1723" s="341"/>
      <c r="HM1723" s="341"/>
      <c r="HN1723" s="341"/>
      <c r="HO1723" s="341"/>
      <c r="HP1723" s="341"/>
      <c r="HQ1723" s="341"/>
      <c r="HR1723" s="341"/>
      <c r="HS1723" s="341"/>
      <c r="HT1723" s="341"/>
      <c r="HU1723" s="341"/>
    </row>
    <row r="1724" spans="180:229">
      <c r="FX1724" s="341"/>
      <c r="FY1724" s="341"/>
      <c r="FZ1724" s="341"/>
      <c r="GA1724" s="341"/>
      <c r="GB1724" s="341"/>
      <c r="GC1724" s="341"/>
      <c r="GD1724" s="341"/>
      <c r="GE1724" s="341"/>
      <c r="GF1724" s="341"/>
      <c r="GG1724" s="341"/>
      <c r="GH1724" s="341"/>
      <c r="GI1724" s="341"/>
      <c r="HJ1724" s="341"/>
      <c r="HK1724" s="341"/>
      <c r="HL1724" s="341"/>
      <c r="HM1724" s="341"/>
      <c r="HN1724" s="341"/>
      <c r="HO1724" s="341"/>
      <c r="HP1724" s="341"/>
      <c r="HQ1724" s="341"/>
      <c r="HR1724" s="341"/>
      <c r="HS1724" s="341"/>
      <c r="HT1724" s="341"/>
      <c r="HU1724" s="341"/>
    </row>
    <row r="1725" spans="180:229">
      <c r="FX1725" s="341"/>
      <c r="FY1725" s="341"/>
      <c r="FZ1725" s="341"/>
      <c r="GA1725" s="341"/>
      <c r="GB1725" s="341"/>
      <c r="GC1725" s="341"/>
      <c r="GD1725" s="341"/>
      <c r="GE1725" s="341"/>
      <c r="GF1725" s="341"/>
      <c r="GG1725" s="341"/>
      <c r="GH1725" s="341"/>
      <c r="GI1725" s="341"/>
      <c r="HJ1725" s="341"/>
      <c r="HK1725" s="341"/>
      <c r="HL1725" s="341"/>
      <c r="HM1725" s="341"/>
      <c r="HN1725" s="341"/>
      <c r="HO1725" s="341"/>
      <c r="HP1725" s="341"/>
      <c r="HQ1725" s="341"/>
      <c r="HR1725" s="341"/>
      <c r="HS1725" s="341"/>
      <c r="HT1725" s="341"/>
      <c r="HU1725" s="341"/>
    </row>
    <row r="1726" spans="180:229">
      <c r="FX1726" s="341"/>
      <c r="FY1726" s="341"/>
      <c r="FZ1726" s="341"/>
      <c r="GA1726" s="341"/>
      <c r="GB1726" s="341"/>
      <c r="GC1726" s="341"/>
      <c r="GD1726" s="341"/>
      <c r="GE1726" s="341"/>
      <c r="GF1726" s="341"/>
      <c r="GG1726" s="341"/>
      <c r="GH1726" s="341"/>
      <c r="GI1726" s="341"/>
      <c r="HJ1726" s="341"/>
      <c r="HK1726" s="341"/>
      <c r="HL1726" s="341"/>
      <c r="HM1726" s="341"/>
      <c r="HN1726" s="341"/>
      <c r="HO1726" s="341"/>
      <c r="HP1726" s="341"/>
      <c r="HQ1726" s="341"/>
      <c r="HR1726" s="341"/>
      <c r="HS1726" s="341"/>
      <c r="HT1726" s="341"/>
      <c r="HU1726" s="341"/>
    </row>
    <row r="1727" spans="180:229">
      <c r="FX1727" s="341"/>
      <c r="FY1727" s="341"/>
      <c r="FZ1727" s="341"/>
      <c r="GA1727" s="341"/>
      <c r="GB1727" s="341"/>
      <c r="GC1727" s="341"/>
      <c r="GD1727" s="341"/>
      <c r="GE1727" s="341"/>
      <c r="GF1727" s="341"/>
      <c r="GG1727" s="341"/>
      <c r="GH1727" s="341"/>
      <c r="GI1727" s="341"/>
      <c r="HJ1727" s="341"/>
      <c r="HK1727" s="341"/>
      <c r="HL1727" s="341"/>
      <c r="HM1727" s="341"/>
      <c r="HN1727" s="341"/>
      <c r="HO1727" s="341"/>
      <c r="HP1727" s="341"/>
      <c r="HQ1727" s="341"/>
      <c r="HR1727" s="341"/>
      <c r="HS1727" s="341"/>
      <c r="HT1727" s="341"/>
      <c r="HU1727" s="341"/>
    </row>
    <row r="1728" spans="180:229">
      <c r="FX1728" s="341"/>
      <c r="FY1728" s="341"/>
      <c r="FZ1728" s="341"/>
      <c r="GA1728" s="341"/>
      <c r="GB1728" s="341"/>
      <c r="GC1728" s="341"/>
      <c r="GD1728" s="341"/>
      <c r="GE1728" s="341"/>
      <c r="GF1728" s="341"/>
      <c r="GG1728" s="341"/>
      <c r="GH1728" s="341"/>
      <c r="GI1728" s="341"/>
      <c r="HJ1728" s="341"/>
      <c r="HK1728" s="341"/>
      <c r="HL1728" s="341"/>
      <c r="HM1728" s="341"/>
      <c r="HN1728" s="341"/>
      <c r="HO1728" s="341"/>
      <c r="HP1728" s="341"/>
      <c r="HQ1728" s="341"/>
      <c r="HR1728" s="341"/>
      <c r="HS1728" s="341"/>
      <c r="HT1728" s="341"/>
      <c r="HU1728" s="341"/>
    </row>
    <row r="1729" spans="180:229">
      <c r="FX1729" s="341"/>
      <c r="FY1729" s="341"/>
      <c r="FZ1729" s="341"/>
      <c r="GA1729" s="341"/>
      <c r="GB1729" s="341"/>
      <c r="GC1729" s="341"/>
      <c r="GD1729" s="341"/>
      <c r="GE1729" s="341"/>
      <c r="GF1729" s="341"/>
      <c r="GG1729" s="341"/>
      <c r="GH1729" s="341"/>
      <c r="GI1729" s="341"/>
      <c r="HJ1729" s="341"/>
      <c r="HK1729" s="341"/>
      <c r="HL1729" s="341"/>
      <c r="HM1729" s="341"/>
      <c r="HN1729" s="341"/>
      <c r="HO1729" s="341"/>
      <c r="HP1729" s="341"/>
      <c r="HQ1729" s="341"/>
      <c r="HR1729" s="341"/>
      <c r="HS1729" s="341"/>
      <c r="HT1729" s="341"/>
      <c r="HU1729" s="341"/>
    </row>
    <row r="1730" spans="180:229">
      <c r="FX1730" s="341"/>
      <c r="FY1730" s="341"/>
      <c r="FZ1730" s="341"/>
      <c r="GA1730" s="341"/>
      <c r="GB1730" s="341"/>
      <c r="GC1730" s="341"/>
      <c r="GD1730" s="341"/>
      <c r="GE1730" s="341"/>
      <c r="GF1730" s="341"/>
      <c r="GG1730" s="341"/>
      <c r="GH1730" s="341"/>
      <c r="GI1730" s="341"/>
      <c r="HJ1730" s="341"/>
      <c r="HK1730" s="341"/>
      <c r="HL1730" s="341"/>
      <c r="HM1730" s="341"/>
      <c r="HN1730" s="341"/>
      <c r="HO1730" s="341"/>
      <c r="HP1730" s="341"/>
      <c r="HQ1730" s="341"/>
      <c r="HR1730" s="341"/>
      <c r="HS1730" s="341"/>
      <c r="HT1730" s="341"/>
      <c r="HU1730" s="341"/>
    </row>
    <row r="1731" spans="180:229">
      <c r="FX1731" s="341"/>
      <c r="FY1731" s="341"/>
      <c r="FZ1731" s="341"/>
      <c r="GA1731" s="341"/>
      <c r="GB1731" s="341"/>
      <c r="GC1731" s="341"/>
      <c r="GD1731" s="341"/>
      <c r="GE1731" s="341"/>
      <c r="GF1731" s="341"/>
      <c r="GG1731" s="341"/>
      <c r="GH1731" s="341"/>
      <c r="GI1731" s="341"/>
      <c r="HJ1731" s="341"/>
      <c r="HK1731" s="341"/>
      <c r="HL1731" s="341"/>
      <c r="HM1731" s="341"/>
      <c r="HN1731" s="341"/>
      <c r="HO1731" s="341"/>
      <c r="HP1731" s="341"/>
      <c r="HQ1731" s="341"/>
      <c r="HR1731" s="341"/>
      <c r="HS1731" s="341"/>
      <c r="HT1731" s="341"/>
      <c r="HU1731" s="341"/>
    </row>
    <row r="1732" spans="180:229">
      <c r="FX1732" s="341"/>
      <c r="FY1732" s="341"/>
      <c r="FZ1732" s="341"/>
      <c r="GA1732" s="341"/>
      <c r="GB1732" s="341"/>
      <c r="GC1732" s="341"/>
      <c r="GD1732" s="341"/>
      <c r="GE1732" s="341"/>
      <c r="GF1732" s="341"/>
      <c r="GG1732" s="341"/>
      <c r="GH1732" s="341"/>
      <c r="GI1732" s="341"/>
      <c r="HJ1732" s="341"/>
      <c r="HK1732" s="341"/>
      <c r="HL1732" s="341"/>
      <c r="HM1732" s="341"/>
      <c r="HN1732" s="341"/>
      <c r="HO1732" s="341"/>
      <c r="HP1732" s="341"/>
      <c r="HQ1732" s="341"/>
      <c r="HR1732" s="341"/>
      <c r="HS1732" s="341"/>
      <c r="HT1732" s="341"/>
      <c r="HU1732" s="341"/>
    </row>
    <row r="1733" spans="180:229">
      <c r="FX1733" s="341"/>
      <c r="FY1733" s="341"/>
      <c r="FZ1733" s="341"/>
      <c r="GA1733" s="341"/>
      <c r="GB1733" s="341"/>
      <c r="GC1733" s="341"/>
      <c r="GD1733" s="341"/>
      <c r="GE1733" s="341"/>
      <c r="GF1733" s="341"/>
      <c r="GG1733" s="341"/>
      <c r="GH1733" s="341"/>
      <c r="GI1733" s="341"/>
      <c r="HJ1733" s="341"/>
      <c r="HK1733" s="341"/>
      <c r="HL1733" s="341"/>
      <c r="HM1733" s="341"/>
      <c r="HN1733" s="341"/>
      <c r="HO1733" s="341"/>
      <c r="HP1733" s="341"/>
      <c r="HQ1733" s="341"/>
      <c r="HR1733" s="341"/>
      <c r="HS1733" s="341"/>
      <c r="HT1733" s="341"/>
      <c r="HU1733" s="341"/>
    </row>
    <row r="1734" spans="180:229">
      <c r="FX1734" s="341"/>
      <c r="FY1734" s="341"/>
      <c r="FZ1734" s="341"/>
      <c r="GA1734" s="341"/>
      <c r="GB1734" s="341"/>
      <c r="GC1734" s="341"/>
      <c r="GD1734" s="341"/>
      <c r="GE1734" s="341"/>
      <c r="GF1734" s="341"/>
      <c r="GG1734" s="341"/>
      <c r="GH1734" s="341"/>
      <c r="GI1734" s="341"/>
      <c r="HJ1734" s="341"/>
      <c r="HK1734" s="341"/>
      <c r="HL1734" s="341"/>
      <c r="HM1734" s="341"/>
      <c r="HN1734" s="341"/>
      <c r="HO1734" s="341"/>
      <c r="HP1734" s="341"/>
      <c r="HQ1734" s="341"/>
      <c r="HR1734" s="341"/>
      <c r="HS1734" s="341"/>
      <c r="HT1734" s="341"/>
      <c r="HU1734" s="341"/>
    </row>
    <row r="1735" spans="180:229">
      <c r="FX1735" s="341"/>
      <c r="FY1735" s="341"/>
      <c r="FZ1735" s="341"/>
      <c r="GA1735" s="341"/>
      <c r="GB1735" s="341"/>
      <c r="GC1735" s="341"/>
      <c r="GD1735" s="341"/>
      <c r="GE1735" s="341"/>
      <c r="GF1735" s="341"/>
      <c r="GG1735" s="341"/>
      <c r="GH1735" s="341"/>
      <c r="GI1735" s="341"/>
      <c r="HJ1735" s="341"/>
      <c r="HK1735" s="341"/>
      <c r="HL1735" s="341"/>
      <c r="HM1735" s="341"/>
      <c r="HN1735" s="341"/>
      <c r="HO1735" s="341"/>
      <c r="HP1735" s="341"/>
      <c r="HQ1735" s="341"/>
      <c r="HR1735" s="341"/>
      <c r="HS1735" s="341"/>
      <c r="HT1735" s="341"/>
      <c r="HU1735" s="341"/>
    </row>
    <row r="1736" spans="180:229">
      <c r="FX1736" s="341"/>
      <c r="FY1736" s="341"/>
      <c r="FZ1736" s="341"/>
      <c r="GA1736" s="341"/>
      <c r="GB1736" s="341"/>
      <c r="GC1736" s="341"/>
      <c r="GD1736" s="341"/>
      <c r="GE1736" s="341"/>
      <c r="GF1736" s="341"/>
      <c r="GG1736" s="341"/>
      <c r="GH1736" s="341"/>
      <c r="GI1736" s="341"/>
      <c r="HJ1736" s="341"/>
      <c r="HK1736" s="341"/>
      <c r="HL1736" s="341"/>
      <c r="HM1736" s="341"/>
      <c r="HN1736" s="341"/>
      <c r="HO1736" s="341"/>
      <c r="HP1736" s="341"/>
      <c r="HQ1736" s="341"/>
      <c r="HR1736" s="341"/>
      <c r="HS1736" s="341"/>
      <c r="HT1736" s="341"/>
      <c r="HU1736" s="341"/>
    </row>
    <row r="1737" spans="180:229">
      <c r="FX1737" s="341"/>
      <c r="FY1737" s="341"/>
      <c r="FZ1737" s="341"/>
      <c r="GA1737" s="341"/>
      <c r="GB1737" s="341"/>
      <c r="GC1737" s="341"/>
      <c r="GD1737" s="341"/>
      <c r="GE1737" s="341"/>
      <c r="GF1737" s="341"/>
      <c r="GG1737" s="341"/>
      <c r="GH1737" s="341"/>
      <c r="GI1737" s="341"/>
      <c r="HJ1737" s="341"/>
      <c r="HK1737" s="341"/>
      <c r="HL1737" s="341"/>
      <c r="HM1737" s="341"/>
      <c r="HN1737" s="341"/>
      <c r="HO1737" s="341"/>
      <c r="HP1737" s="341"/>
      <c r="HQ1737" s="341"/>
      <c r="HR1737" s="341"/>
      <c r="HS1737" s="341"/>
      <c r="HT1737" s="341"/>
      <c r="HU1737" s="341"/>
    </row>
    <row r="1738" spans="180:229">
      <c r="FX1738" s="341"/>
      <c r="FY1738" s="341"/>
      <c r="FZ1738" s="341"/>
      <c r="GA1738" s="341"/>
      <c r="GB1738" s="341"/>
      <c r="GC1738" s="341"/>
      <c r="GD1738" s="341"/>
      <c r="GE1738" s="341"/>
      <c r="GF1738" s="341"/>
      <c r="GG1738" s="341"/>
      <c r="GH1738" s="341"/>
      <c r="GI1738" s="341"/>
      <c r="HJ1738" s="341"/>
      <c r="HK1738" s="341"/>
      <c r="HL1738" s="341"/>
      <c r="HM1738" s="341"/>
      <c r="HN1738" s="341"/>
      <c r="HO1738" s="341"/>
      <c r="HP1738" s="341"/>
      <c r="HQ1738" s="341"/>
      <c r="HR1738" s="341"/>
      <c r="HS1738" s="341"/>
      <c r="HT1738" s="341"/>
      <c r="HU1738" s="341"/>
    </row>
    <row r="1739" spans="180:229">
      <c r="FX1739" s="341"/>
      <c r="FY1739" s="341"/>
      <c r="FZ1739" s="341"/>
      <c r="GA1739" s="341"/>
      <c r="GB1739" s="341"/>
      <c r="GC1739" s="341"/>
      <c r="GD1739" s="341"/>
      <c r="GE1739" s="341"/>
      <c r="GF1739" s="341"/>
      <c r="GG1739" s="341"/>
      <c r="GH1739" s="341"/>
      <c r="GI1739" s="341"/>
      <c r="HJ1739" s="341"/>
      <c r="HK1739" s="341"/>
      <c r="HL1739" s="341"/>
      <c r="HM1739" s="341"/>
      <c r="HN1739" s="341"/>
      <c r="HO1739" s="341"/>
      <c r="HP1739" s="341"/>
      <c r="HQ1739" s="341"/>
      <c r="HR1739" s="341"/>
      <c r="HS1739" s="341"/>
      <c r="HT1739" s="341"/>
      <c r="HU1739" s="341"/>
    </row>
    <row r="1740" spans="180:229">
      <c r="FX1740" s="341"/>
      <c r="FY1740" s="341"/>
      <c r="FZ1740" s="341"/>
      <c r="GA1740" s="341"/>
      <c r="GB1740" s="341"/>
      <c r="GC1740" s="341"/>
      <c r="GD1740" s="341"/>
      <c r="GE1740" s="341"/>
      <c r="GF1740" s="341"/>
      <c r="GG1740" s="341"/>
      <c r="GH1740" s="341"/>
      <c r="GI1740" s="341"/>
      <c r="HJ1740" s="341"/>
      <c r="HK1740" s="341"/>
      <c r="HL1740" s="341"/>
      <c r="HM1740" s="341"/>
      <c r="HN1740" s="341"/>
      <c r="HO1740" s="341"/>
      <c r="HP1740" s="341"/>
      <c r="HQ1740" s="341"/>
      <c r="HR1740" s="341"/>
      <c r="HS1740" s="341"/>
      <c r="HT1740" s="341"/>
      <c r="HU1740" s="341"/>
    </row>
    <row r="1741" spans="180:229">
      <c r="FX1741" s="341"/>
      <c r="FY1741" s="341"/>
      <c r="FZ1741" s="341"/>
      <c r="GA1741" s="341"/>
      <c r="GB1741" s="341"/>
      <c r="GC1741" s="341"/>
      <c r="GD1741" s="341"/>
      <c r="GE1741" s="341"/>
      <c r="GF1741" s="341"/>
      <c r="GG1741" s="341"/>
      <c r="GH1741" s="341"/>
      <c r="GI1741" s="341"/>
      <c r="HJ1741" s="341"/>
      <c r="HK1741" s="341"/>
      <c r="HL1741" s="341"/>
      <c r="HM1741" s="341"/>
      <c r="HN1741" s="341"/>
      <c r="HO1741" s="341"/>
      <c r="HP1741" s="341"/>
      <c r="HQ1741" s="341"/>
      <c r="HR1741" s="341"/>
      <c r="HS1741" s="341"/>
      <c r="HT1741" s="341"/>
      <c r="HU1741" s="341"/>
    </row>
    <row r="1742" spans="180:229">
      <c r="FX1742" s="341"/>
      <c r="FY1742" s="341"/>
      <c r="FZ1742" s="341"/>
      <c r="GA1742" s="341"/>
      <c r="GB1742" s="341"/>
      <c r="GC1742" s="341"/>
      <c r="GD1742" s="341"/>
      <c r="GE1742" s="341"/>
      <c r="GF1742" s="341"/>
      <c r="GG1742" s="341"/>
      <c r="GH1742" s="341"/>
      <c r="GI1742" s="341"/>
      <c r="HJ1742" s="341"/>
      <c r="HK1742" s="341"/>
      <c r="HL1742" s="341"/>
      <c r="HM1742" s="341"/>
      <c r="HN1742" s="341"/>
      <c r="HO1742" s="341"/>
      <c r="HP1742" s="341"/>
      <c r="HQ1742" s="341"/>
      <c r="HR1742" s="341"/>
      <c r="HS1742" s="341"/>
      <c r="HT1742" s="341"/>
      <c r="HU1742" s="341"/>
    </row>
    <row r="1743" spans="180:229">
      <c r="FX1743" s="341"/>
      <c r="FY1743" s="341"/>
      <c r="FZ1743" s="341"/>
      <c r="GA1743" s="341"/>
      <c r="GB1743" s="341"/>
      <c r="GC1743" s="341"/>
      <c r="GD1743" s="341"/>
      <c r="GE1743" s="341"/>
      <c r="GF1743" s="341"/>
      <c r="GG1743" s="341"/>
      <c r="GH1743" s="341"/>
      <c r="GI1743" s="341"/>
      <c r="HJ1743" s="341"/>
      <c r="HK1743" s="341"/>
      <c r="HL1743" s="341"/>
      <c r="HM1743" s="341"/>
      <c r="HN1743" s="341"/>
      <c r="HO1743" s="341"/>
      <c r="HP1743" s="341"/>
      <c r="HQ1743" s="341"/>
      <c r="HR1743" s="341"/>
      <c r="HS1743" s="341"/>
      <c r="HT1743" s="341"/>
      <c r="HU1743" s="341"/>
    </row>
    <row r="1744" spans="180:229">
      <c r="FX1744" s="341"/>
      <c r="FY1744" s="341"/>
      <c r="FZ1744" s="341"/>
      <c r="GA1744" s="341"/>
      <c r="GB1744" s="341"/>
      <c r="GC1744" s="341"/>
      <c r="GD1744" s="341"/>
      <c r="GE1744" s="341"/>
      <c r="GF1744" s="341"/>
      <c r="GG1744" s="341"/>
      <c r="GH1744" s="341"/>
      <c r="GI1744" s="341"/>
      <c r="HJ1744" s="341"/>
      <c r="HK1744" s="341"/>
      <c r="HL1744" s="341"/>
      <c r="HM1744" s="341"/>
      <c r="HN1744" s="341"/>
      <c r="HO1744" s="341"/>
      <c r="HP1744" s="341"/>
      <c r="HQ1744" s="341"/>
      <c r="HR1744" s="341"/>
      <c r="HS1744" s="341"/>
      <c r="HT1744" s="341"/>
      <c r="HU1744" s="341"/>
    </row>
    <row r="1745" spans="180:229">
      <c r="FX1745" s="341"/>
      <c r="FY1745" s="341"/>
      <c r="FZ1745" s="341"/>
      <c r="GA1745" s="341"/>
      <c r="GB1745" s="341"/>
      <c r="GC1745" s="341"/>
      <c r="GD1745" s="341"/>
      <c r="GE1745" s="341"/>
      <c r="GF1745" s="341"/>
      <c r="GG1745" s="341"/>
      <c r="GH1745" s="341"/>
      <c r="GI1745" s="341"/>
      <c r="HJ1745" s="341"/>
      <c r="HK1745" s="341"/>
      <c r="HL1745" s="341"/>
      <c r="HM1745" s="341"/>
      <c r="HN1745" s="341"/>
      <c r="HO1745" s="341"/>
      <c r="HP1745" s="341"/>
      <c r="HQ1745" s="341"/>
      <c r="HR1745" s="341"/>
      <c r="HS1745" s="341"/>
      <c r="HT1745" s="341"/>
      <c r="HU1745" s="341"/>
    </row>
    <row r="1746" spans="180:229">
      <c r="FX1746" s="341"/>
      <c r="FY1746" s="341"/>
      <c r="FZ1746" s="341"/>
      <c r="GA1746" s="341"/>
      <c r="GB1746" s="341"/>
      <c r="GC1746" s="341"/>
      <c r="GD1746" s="341"/>
      <c r="GE1746" s="341"/>
      <c r="GF1746" s="341"/>
      <c r="GG1746" s="341"/>
      <c r="GH1746" s="341"/>
      <c r="GI1746" s="341"/>
      <c r="HJ1746" s="341"/>
      <c r="HK1746" s="341"/>
      <c r="HL1746" s="341"/>
      <c r="HM1746" s="341"/>
      <c r="HN1746" s="341"/>
      <c r="HO1746" s="341"/>
      <c r="HP1746" s="341"/>
      <c r="HQ1746" s="341"/>
      <c r="HR1746" s="341"/>
      <c r="HS1746" s="341"/>
      <c r="HT1746" s="341"/>
      <c r="HU1746" s="341"/>
    </row>
    <row r="1747" spans="180:229">
      <c r="FX1747" s="341"/>
      <c r="FY1747" s="341"/>
      <c r="FZ1747" s="341"/>
      <c r="GA1747" s="341"/>
      <c r="GB1747" s="341"/>
      <c r="GC1747" s="341"/>
      <c r="GD1747" s="341"/>
      <c r="GE1747" s="341"/>
      <c r="GF1747" s="341"/>
      <c r="GG1747" s="341"/>
      <c r="GH1747" s="341"/>
      <c r="GI1747" s="341"/>
      <c r="HJ1747" s="341"/>
      <c r="HK1747" s="341"/>
      <c r="HL1747" s="341"/>
      <c r="HM1747" s="341"/>
      <c r="HN1747" s="341"/>
      <c r="HO1747" s="341"/>
      <c r="HP1747" s="341"/>
      <c r="HQ1747" s="341"/>
      <c r="HR1747" s="341"/>
      <c r="HS1747" s="341"/>
      <c r="HT1747" s="341"/>
      <c r="HU1747" s="341"/>
    </row>
    <row r="1748" spans="180:229">
      <c r="FX1748" s="341"/>
      <c r="FY1748" s="341"/>
      <c r="FZ1748" s="341"/>
      <c r="GA1748" s="341"/>
      <c r="GB1748" s="341"/>
      <c r="GC1748" s="341"/>
      <c r="GD1748" s="341"/>
      <c r="GE1748" s="341"/>
      <c r="GF1748" s="341"/>
      <c r="GG1748" s="341"/>
      <c r="GH1748" s="341"/>
      <c r="GI1748" s="341"/>
      <c r="HJ1748" s="341"/>
      <c r="HK1748" s="341"/>
      <c r="HL1748" s="341"/>
      <c r="HM1748" s="341"/>
      <c r="HN1748" s="341"/>
      <c r="HO1748" s="341"/>
      <c r="HP1748" s="341"/>
      <c r="HQ1748" s="341"/>
      <c r="HR1748" s="341"/>
      <c r="HS1748" s="341"/>
      <c r="HT1748" s="341"/>
      <c r="HU1748" s="341"/>
    </row>
    <row r="1749" spans="180:229">
      <c r="FX1749" s="341"/>
      <c r="FY1749" s="341"/>
      <c r="FZ1749" s="341"/>
      <c r="GA1749" s="341"/>
      <c r="GB1749" s="341"/>
      <c r="GC1749" s="341"/>
      <c r="GD1749" s="341"/>
      <c r="GE1749" s="341"/>
      <c r="GF1749" s="341"/>
      <c r="GG1749" s="341"/>
      <c r="GH1749" s="341"/>
      <c r="GI1749" s="341"/>
      <c r="HJ1749" s="341"/>
      <c r="HK1749" s="341"/>
      <c r="HL1749" s="341"/>
      <c r="HM1749" s="341"/>
      <c r="HN1749" s="341"/>
      <c r="HO1749" s="341"/>
      <c r="HP1749" s="341"/>
      <c r="HQ1749" s="341"/>
      <c r="HR1749" s="341"/>
      <c r="HS1749" s="341"/>
      <c r="HT1749" s="341"/>
      <c r="HU1749" s="341"/>
    </row>
    <row r="1750" spans="180:229">
      <c r="FX1750" s="341"/>
      <c r="FY1750" s="341"/>
      <c r="FZ1750" s="341"/>
      <c r="GA1750" s="341"/>
      <c r="GB1750" s="341"/>
      <c r="GC1750" s="341"/>
      <c r="GD1750" s="341"/>
      <c r="GE1750" s="341"/>
      <c r="GF1750" s="341"/>
      <c r="GG1750" s="341"/>
      <c r="GH1750" s="341"/>
      <c r="GI1750" s="341"/>
      <c r="HJ1750" s="341"/>
      <c r="HK1750" s="341"/>
      <c r="HL1750" s="341"/>
      <c r="HM1750" s="341"/>
      <c r="HN1750" s="341"/>
      <c r="HO1750" s="341"/>
      <c r="HP1750" s="341"/>
      <c r="HQ1750" s="341"/>
      <c r="HR1750" s="341"/>
      <c r="HS1750" s="341"/>
      <c r="HT1750" s="341"/>
      <c r="HU1750" s="341"/>
    </row>
    <row r="1751" spans="180:229">
      <c r="FX1751" s="341"/>
      <c r="FY1751" s="341"/>
      <c r="FZ1751" s="341"/>
      <c r="GA1751" s="341"/>
      <c r="GB1751" s="341"/>
      <c r="GC1751" s="341"/>
      <c r="GD1751" s="341"/>
      <c r="GE1751" s="341"/>
      <c r="GF1751" s="341"/>
      <c r="GG1751" s="341"/>
      <c r="GH1751" s="341"/>
      <c r="GI1751" s="341"/>
      <c r="HJ1751" s="341"/>
      <c r="HK1751" s="341"/>
      <c r="HL1751" s="341"/>
      <c r="HM1751" s="341"/>
      <c r="HN1751" s="341"/>
      <c r="HO1751" s="341"/>
      <c r="HP1751" s="341"/>
      <c r="HQ1751" s="341"/>
      <c r="HR1751" s="341"/>
      <c r="HS1751" s="341"/>
      <c r="HT1751" s="341"/>
      <c r="HU1751" s="341"/>
    </row>
    <row r="1752" spans="180:229">
      <c r="FX1752" s="341"/>
      <c r="FY1752" s="341"/>
      <c r="FZ1752" s="341"/>
      <c r="GA1752" s="341"/>
      <c r="GB1752" s="341"/>
      <c r="GC1752" s="341"/>
      <c r="GD1752" s="341"/>
      <c r="GE1752" s="341"/>
      <c r="GF1752" s="341"/>
      <c r="GG1752" s="341"/>
      <c r="GH1752" s="341"/>
      <c r="GI1752" s="341"/>
      <c r="HJ1752" s="341"/>
      <c r="HK1752" s="341"/>
      <c r="HL1752" s="341"/>
      <c r="HM1752" s="341"/>
      <c r="HN1752" s="341"/>
      <c r="HO1752" s="341"/>
      <c r="HP1752" s="341"/>
      <c r="HQ1752" s="341"/>
      <c r="HR1752" s="341"/>
      <c r="HS1752" s="341"/>
      <c r="HT1752" s="341"/>
      <c r="HU1752" s="341"/>
    </row>
    <row r="1753" spans="180:229">
      <c r="FX1753" s="341"/>
      <c r="FY1753" s="341"/>
      <c r="FZ1753" s="341"/>
      <c r="GA1753" s="341"/>
      <c r="GB1753" s="341"/>
      <c r="GC1753" s="341"/>
      <c r="GD1753" s="341"/>
      <c r="GE1753" s="341"/>
      <c r="GF1753" s="341"/>
      <c r="GG1753" s="341"/>
      <c r="GH1753" s="341"/>
      <c r="GI1753" s="341"/>
      <c r="HJ1753" s="341"/>
      <c r="HK1753" s="341"/>
      <c r="HL1753" s="341"/>
      <c r="HM1753" s="341"/>
      <c r="HN1753" s="341"/>
      <c r="HO1753" s="341"/>
      <c r="HP1753" s="341"/>
      <c r="HQ1753" s="341"/>
      <c r="HR1753" s="341"/>
      <c r="HS1753" s="341"/>
      <c r="HT1753" s="341"/>
      <c r="HU1753" s="341"/>
    </row>
    <row r="1754" spans="180:229">
      <c r="FX1754" s="341"/>
      <c r="FY1754" s="341"/>
      <c r="FZ1754" s="341"/>
      <c r="GA1754" s="341"/>
      <c r="GB1754" s="341"/>
      <c r="GC1754" s="341"/>
      <c r="GD1754" s="341"/>
      <c r="GE1754" s="341"/>
      <c r="GF1754" s="341"/>
      <c r="GG1754" s="341"/>
      <c r="GH1754" s="341"/>
      <c r="GI1754" s="341"/>
      <c r="HJ1754" s="341"/>
      <c r="HK1754" s="341"/>
      <c r="HL1754" s="341"/>
      <c r="HM1754" s="341"/>
      <c r="HN1754" s="341"/>
      <c r="HO1754" s="341"/>
      <c r="HP1754" s="341"/>
      <c r="HQ1754" s="341"/>
      <c r="HR1754" s="341"/>
      <c r="HS1754" s="341"/>
      <c r="HT1754" s="341"/>
      <c r="HU1754" s="341"/>
    </row>
    <row r="1755" spans="180:229">
      <c r="FX1755" s="341"/>
      <c r="FY1755" s="341"/>
      <c r="FZ1755" s="341"/>
      <c r="GA1755" s="341"/>
      <c r="GB1755" s="341"/>
      <c r="GC1755" s="341"/>
      <c r="GD1755" s="341"/>
      <c r="GE1755" s="341"/>
      <c r="GF1755" s="341"/>
      <c r="GG1755" s="341"/>
      <c r="GH1755" s="341"/>
      <c r="GI1755" s="341"/>
      <c r="HJ1755" s="341"/>
      <c r="HK1755" s="341"/>
      <c r="HL1755" s="341"/>
      <c r="HM1755" s="341"/>
      <c r="HN1755" s="341"/>
      <c r="HO1755" s="341"/>
      <c r="HP1755" s="341"/>
      <c r="HQ1755" s="341"/>
      <c r="HR1755" s="341"/>
      <c r="HS1755" s="341"/>
      <c r="HT1755" s="341"/>
      <c r="HU1755" s="341"/>
    </row>
    <row r="1756" spans="180:229">
      <c r="FX1756" s="341"/>
      <c r="FY1756" s="341"/>
      <c r="FZ1756" s="341"/>
      <c r="GA1756" s="341"/>
      <c r="GB1756" s="341"/>
      <c r="GC1756" s="341"/>
      <c r="GD1756" s="341"/>
      <c r="GE1756" s="341"/>
      <c r="GF1756" s="341"/>
      <c r="GG1756" s="341"/>
      <c r="GH1756" s="341"/>
      <c r="GI1756" s="341"/>
      <c r="HJ1756" s="341"/>
      <c r="HK1756" s="341"/>
      <c r="HL1756" s="341"/>
      <c r="HM1756" s="341"/>
      <c r="HN1756" s="341"/>
      <c r="HO1756" s="341"/>
      <c r="HP1756" s="341"/>
      <c r="HQ1756" s="341"/>
      <c r="HR1756" s="341"/>
      <c r="HS1756" s="341"/>
      <c r="HT1756" s="341"/>
      <c r="HU1756" s="341"/>
    </row>
    <row r="1757" spans="180:229">
      <c r="FX1757" s="341"/>
      <c r="FY1757" s="341"/>
      <c r="FZ1757" s="341"/>
      <c r="GA1757" s="341"/>
      <c r="GB1757" s="341"/>
      <c r="GC1757" s="341"/>
      <c r="GD1757" s="341"/>
      <c r="GE1757" s="341"/>
      <c r="GF1757" s="341"/>
      <c r="GG1757" s="341"/>
      <c r="GH1757" s="341"/>
      <c r="GI1757" s="341"/>
      <c r="HJ1757" s="341"/>
      <c r="HK1757" s="341"/>
      <c r="HL1757" s="341"/>
      <c r="HM1757" s="341"/>
      <c r="HN1757" s="341"/>
      <c r="HO1757" s="341"/>
      <c r="HP1757" s="341"/>
      <c r="HQ1757" s="341"/>
      <c r="HR1757" s="341"/>
      <c r="HS1757" s="341"/>
      <c r="HT1757" s="341"/>
      <c r="HU1757" s="341"/>
    </row>
    <row r="1758" spans="180:229">
      <c r="FX1758" s="341"/>
      <c r="FY1758" s="341"/>
      <c r="FZ1758" s="341"/>
      <c r="GA1758" s="341"/>
      <c r="GB1758" s="341"/>
      <c r="GC1758" s="341"/>
      <c r="GD1758" s="341"/>
      <c r="GE1758" s="341"/>
      <c r="GF1758" s="341"/>
      <c r="GG1758" s="341"/>
      <c r="GH1758" s="341"/>
      <c r="GI1758" s="341"/>
      <c r="HJ1758" s="341"/>
      <c r="HK1758" s="341"/>
      <c r="HL1758" s="341"/>
      <c r="HM1758" s="341"/>
      <c r="HN1758" s="341"/>
      <c r="HO1758" s="341"/>
      <c r="HP1758" s="341"/>
      <c r="HQ1758" s="341"/>
      <c r="HR1758" s="341"/>
      <c r="HS1758" s="341"/>
      <c r="HT1758" s="341"/>
      <c r="HU1758" s="341"/>
    </row>
    <row r="1759" spans="180:229">
      <c r="FX1759" s="341"/>
      <c r="FY1759" s="341"/>
      <c r="FZ1759" s="341"/>
      <c r="GA1759" s="341"/>
      <c r="GB1759" s="341"/>
      <c r="GC1759" s="341"/>
      <c r="GD1759" s="341"/>
      <c r="GE1759" s="341"/>
      <c r="GF1759" s="341"/>
      <c r="GG1759" s="341"/>
      <c r="GH1759" s="341"/>
      <c r="GI1759" s="341"/>
      <c r="HJ1759" s="341"/>
      <c r="HK1759" s="341"/>
      <c r="HL1759" s="341"/>
      <c r="HM1759" s="341"/>
      <c r="HN1759" s="341"/>
      <c r="HO1759" s="341"/>
      <c r="HP1759" s="341"/>
      <c r="HQ1759" s="341"/>
      <c r="HR1759" s="341"/>
      <c r="HS1759" s="341"/>
      <c r="HT1759" s="341"/>
      <c r="HU1759" s="341"/>
    </row>
    <row r="1760" spans="180:229">
      <c r="FX1760" s="341"/>
      <c r="FY1760" s="341"/>
      <c r="FZ1760" s="341"/>
      <c r="GA1760" s="341"/>
      <c r="GB1760" s="341"/>
      <c r="GC1760" s="341"/>
      <c r="GD1760" s="341"/>
      <c r="GE1760" s="341"/>
      <c r="GF1760" s="341"/>
      <c r="GG1760" s="341"/>
      <c r="GH1760" s="341"/>
      <c r="GI1760" s="341"/>
      <c r="HJ1760" s="341"/>
      <c r="HK1760" s="341"/>
      <c r="HL1760" s="341"/>
      <c r="HM1760" s="341"/>
      <c r="HN1760" s="341"/>
      <c r="HO1760" s="341"/>
      <c r="HP1760" s="341"/>
      <c r="HQ1760" s="341"/>
      <c r="HR1760" s="341"/>
      <c r="HS1760" s="341"/>
      <c r="HT1760" s="341"/>
      <c r="HU1760" s="341"/>
    </row>
    <row r="1761" spans="180:229">
      <c r="FX1761" s="341"/>
      <c r="FY1761" s="341"/>
      <c r="FZ1761" s="341"/>
      <c r="GA1761" s="341"/>
      <c r="GB1761" s="341"/>
      <c r="GC1761" s="341"/>
      <c r="GD1761" s="341"/>
      <c r="GE1761" s="341"/>
      <c r="GF1761" s="341"/>
      <c r="GG1761" s="341"/>
      <c r="GH1761" s="341"/>
      <c r="GI1761" s="341"/>
      <c r="HJ1761" s="341"/>
      <c r="HK1761" s="341"/>
      <c r="HL1761" s="341"/>
      <c r="HM1761" s="341"/>
      <c r="HN1761" s="341"/>
      <c r="HO1761" s="341"/>
      <c r="HP1761" s="341"/>
      <c r="HQ1761" s="341"/>
      <c r="HR1761" s="341"/>
      <c r="HS1761" s="341"/>
      <c r="HT1761" s="341"/>
      <c r="HU1761" s="341"/>
    </row>
    <row r="1762" spans="180:229">
      <c r="FX1762" s="341"/>
      <c r="FY1762" s="341"/>
      <c r="FZ1762" s="341"/>
      <c r="GA1762" s="341"/>
      <c r="GB1762" s="341"/>
      <c r="GC1762" s="341"/>
      <c r="GD1762" s="341"/>
      <c r="GE1762" s="341"/>
      <c r="GF1762" s="341"/>
      <c r="GG1762" s="341"/>
      <c r="GH1762" s="341"/>
      <c r="GI1762" s="341"/>
      <c r="HJ1762" s="341"/>
      <c r="HK1762" s="341"/>
      <c r="HL1762" s="341"/>
      <c r="HM1762" s="341"/>
      <c r="HN1762" s="341"/>
      <c r="HO1762" s="341"/>
      <c r="HP1762" s="341"/>
      <c r="HQ1762" s="341"/>
      <c r="HR1762" s="341"/>
      <c r="HS1762" s="341"/>
      <c r="HT1762" s="341"/>
      <c r="HU1762" s="341"/>
    </row>
    <row r="1763" spans="180:229">
      <c r="FX1763" s="341"/>
      <c r="FY1763" s="341"/>
      <c r="FZ1763" s="341"/>
      <c r="GA1763" s="341"/>
      <c r="GB1763" s="341"/>
      <c r="GC1763" s="341"/>
      <c r="GD1763" s="341"/>
      <c r="GE1763" s="341"/>
      <c r="GF1763" s="341"/>
      <c r="GG1763" s="341"/>
      <c r="GH1763" s="341"/>
      <c r="GI1763" s="341"/>
      <c r="HJ1763" s="341"/>
      <c r="HK1763" s="341"/>
      <c r="HL1763" s="341"/>
      <c r="HM1763" s="341"/>
      <c r="HN1763" s="341"/>
      <c r="HO1763" s="341"/>
      <c r="HP1763" s="341"/>
      <c r="HQ1763" s="341"/>
      <c r="HR1763" s="341"/>
      <c r="HS1763" s="341"/>
      <c r="HT1763" s="341"/>
      <c r="HU1763" s="341"/>
    </row>
    <row r="1764" spans="180:229">
      <c r="FX1764" s="341"/>
      <c r="FY1764" s="341"/>
      <c r="FZ1764" s="341"/>
      <c r="GA1764" s="341"/>
      <c r="GB1764" s="341"/>
      <c r="GC1764" s="341"/>
      <c r="GD1764" s="341"/>
      <c r="GE1764" s="341"/>
      <c r="GF1764" s="341"/>
      <c r="GG1764" s="341"/>
      <c r="GH1764" s="341"/>
      <c r="GI1764" s="341"/>
      <c r="HJ1764" s="341"/>
      <c r="HK1764" s="341"/>
      <c r="HL1764" s="341"/>
      <c r="HM1764" s="341"/>
      <c r="HN1764" s="341"/>
      <c r="HO1764" s="341"/>
      <c r="HP1764" s="341"/>
      <c r="HQ1764" s="341"/>
      <c r="HR1764" s="341"/>
      <c r="HS1764" s="341"/>
      <c r="HT1764" s="341"/>
      <c r="HU1764" s="341"/>
    </row>
    <row r="1765" spans="180:229">
      <c r="FX1765" s="341"/>
      <c r="FY1765" s="341"/>
      <c r="FZ1765" s="341"/>
      <c r="GA1765" s="341"/>
      <c r="GB1765" s="341"/>
      <c r="GC1765" s="341"/>
      <c r="GD1765" s="341"/>
      <c r="GE1765" s="341"/>
      <c r="GF1765" s="341"/>
      <c r="GG1765" s="341"/>
      <c r="GH1765" s="341"/>
      <c r="GI1765" s="341"/>
      <c r="HJ1765" s="341"/>
      <c r="HK1765" s="341"/>
      <c r="HL1765" s="341"/>
      <c r="HM1765" s="341"/>
      <c r="HN1765" s="341"/>
      <c r="HO1765" s="341"/>
      <c r="HP1765" s="341"/>
      <c r="HQ1765" s="341"/>
      <c r="HR1765" s="341"/>
      <c r="HS1765" s="341"/>
      <c r="HT1765" s="341"/>
      <c r="HU1765" s="341"/>
    </row>
    <row r="1766" spans="180:229">
      <c r="FX1766" s="341"/>
      <c r="FY1766" s="341"/>
      <c r="FZ1766" s="341"/>
      <c r="GA1766" s="341"/>
      <c r="GB1766" s="341"/>
      <c r="GC1766" s="341"/>
      <c r="GD1766" s="341"/>
      <c r="GE1766" s="341"/>
      <c r="GF1766" s="341"/>
      <c r="GG1766" s="341"/>
      <c r="GH1766" s="341"/>
      <c r="GI1766" s="341"/>
      <c r="HJ1766" s="341"/>
      <c r="HK1766" s="341"/>
      <c r="HL1766" s="341"/>
      <c r="HM1766" s="341"/>
      <c r="HN1766" s="341"/>
      <c r="HO1766" s="341"/>
      <c r="HP1766" s="341"/>
      <c r="HQ1766" s="341"/>
      <c r="HR1766" s="341"/>
      <c r="HS1766" s="341"/>
      <c r="HT1766" s="341"/>
      <c r="HU1766" s="341"/>
    </row>
    <row r="1767" spans="180:229">
      <c r="FX1767" s="341"/>
      <c r="FY1767" s="341"/>
      <c r="FZ1767" s="341"/>
      <c r="GA1767" s="341"/>
      <c r="GB1767" s="341"/>
      <c r="GC1767" s="341"/>
      <c r="GD1767" s="341"/>
      <c r="GE1767" s="341"/>
      <c r="GF1767" s="341"/>
      <c r="GG1767" s="341"/>
      <c r="GH1767" s="341"/>
      <c r="GI1767" s="341"/>
      <c r="HJ1767" s="341"/>
      <c r="HK1767" s="341"/>
      <c r="HL1767" s="341"/>
      <c r="HM1767" s="341"/>
      <c r="HN1767" s="341"/>
      <c r="HO1767" s="341"/>
      <c r="HP1767" s="341"/>
      <c r="HQ1767" s="341"/>
      <c r="HR1767" s="341"/>
      <c r="HS1767" s="341"/>
      <c r="HT1767" s="341"/>
      <c r="HU1767" s="341"/>
    </row>
    <row r="1768" spans="180:229">
      <c r="FX1768" s="341"/>
      <c r="FY1768" s="341"/>
      <c r="FZ1768" s="341"/>
      <c r="GA1768" s="341"/>
      <c r="GB1768" s="341"/>
      <c r="GC1768" s="341"/>
      <c r="GD1768" s="341"/>
      <c r="GE1768" s="341"/>
      <c r="GF1768" s="341"/>
      <c r="GG1768" s="341"/>
      <c r="GH1768" s="341"/>
      <c r="GI1768" s="341"/>
      <c r="HJ1768" s="341"/>
      <c r="HK1768" s="341"/>
      <c r="HL1768" s="341"/>
      <c r="HM1768" s="341"/>
      <c r="HN1768" s="341"/>
      <c r="HO1768" s="341"/>
      <c r="HP1768" s="341"/>
      <c r="HQ1768" s="341"/>
      <c r="HR1768" s="341"/>
      <c r="HS1768" s="341"/>
      <c r="HT1768" s="341"/>
      <c r="HU1768" s="341"/>
    </row>
    <row r="1769" spans="180:229">
      <c r="FX1769" s="341"/>
      <c r="FY1769" s="341"/>
      <c r="FZ1769" s="341"/>
      <c r="GA1769" s="341"/>
      <c r="GB1769" s="341"/>
      <c r="GC1769" s="341"/>
      <c r="GD1769" s="341"/>
      <c r="GE1769" s="341"/>
      <c r="GF1769" s="341"/>
      <c r="GG1769" s="341"/>
      <c r="GH1769" s="341"/>
      <c r="GI1769" s="341"/>
      <c r="HJ1769" s="341"/>
      <c r="HK1769" s="341"/>
      <c r="HL1769" s="341"/>
      <c r="HM1769" s="341"/>
      <c r="HN1769" s="341"/>
      <c r="HO1769" s="341"/>
      <c r="HP1769" s="341"/>
      <c r="HQ1769" s="341"/>
      <c r="HR1769" s="341"/>
      <c r="HS1769" s="341"/>
      <c r="HT1769" s="341"/>
      <c r="HU1769" s="341"/>
    </row>
    <row r="1770" spans="180:229">
      <c r="FX1770" s="341"/>
      <c r="FY1770" s="341"/>
      <c r="FZ1770" s="341"/>
      <c r="GA1770" s="341"/>
      <c r="GB1770" s="341"/>
      <c r="GC1770" s="341"/>
      <c r="GD1770" s="341"/>
      <c r="GE1770" s="341"/>
      <c r="GF1770" s="341"/>
      <c r="GG1770" s="341"/>
      <c r="GH1770" s="341"/>
      <c r="GI1770" s="341"/>
      <c r="HJ1770" s="341"/>
      <c r="HK1770" s="341"/>
      <c r="HL1770" s="341"/>
      <c r="HM1770" s="341"/>
      <c r="HN1770" s="341"/>
      <c r="HO1770" s="341"/>
      <c r="HP1770" s="341"/>
      <c r="HQ1770" s="341"/>
      <c r="HR1770" s="341"/>
      <c r="HS1770" s="341"/>
      <c r="HT1770" s="341"/>
      <c r="HU1770" s="341"/>
    </row>
    <row r="1771" spans="180:229">
      <c r="FX1771" s="341"/>
      <c r="FY1771" s="341"/>
      <c r="FZ1771" s="341"/>
      <c r="GA1771" s="341"/>
      <c r="GB1771" s="341"/>
      <c r="GC1771" s="341"/>
      <c r="GD1771" s="341"/>
      <c r="GE1771" s="341"/>
      <c r="GF1771" s="341"/>
      <c r="GG1771" s="341"/>
      <c r="GH1771" s="341"/>
      <c r="GI1771" s="341"/>
      <c r="HJ1771" s="341"/>
      <c r="HK1771" s="341"/>
      <c r="HL1771" s="341"/>
      <c r="HM1771" s="341"/>
      <c r="HN1771" s="341"/>
      <c r="HO1771" s="341"/>
      <c r="HP1771" s="341"/>
      <c r="HQ1771" s="341"/>
      <c r="HR1771" s="341"/>
      <c r="HS1771" s="341"/>
      <c r="HT1771" s="341"/>
      <c r="HU1771" s="341"/>
    </row>
    <row r="1772" spans="180:229">
      <c r="FX1772" s="341"/>
      <c r="FY1772" s="341"/>
      <c r="FZ1772" s="341"/>
      <c r="GA1772" s="341"/>
      <c r="GB1772" s="341"/>
      <c r="GC1772" s="341"/>
      <c r="GD1772" s="341"/>
      <c r="GE1772" s="341"/>
      <c r="GF1772" s="341"/>
      <c r="GG1772" s="341"/>
      <c r="GH1772" s="341"/>
      <c r="GI1772" s="341"/>
      <c r="HJ1772" s="341"/>
      <c r="HK1772" s="341"/>
      <c r="HL1772" s="341"/>
      <c r="HM1772" s="341"/>
      <c r="HN1772" s="341"/>
      <c r="HO1772" s="341"/>
      <c r="HP1772" s="341"/>
      <c r="HQ1772" s="341"/>
      <c r="HR1772" s="341"/>
      <c r="HS1772" s="341"/>
      <c r="HT1772" s="341"/>
      <c r="HU1772" s="341"/>
    </row>
    <row r="1773" spans="180:229">
      <c r="FX1773" s="341"/>
      <c r="FY1773" s="341"/>
      <c r="FZ1773" s="341"/>
      <c r="GA1773" s="341"/>
      <c r="GB1773" s="341"/>
      <c r="GC1773" s="341"/>
      <c r="GD1773" s="341"/>
      <c r="GE1773" s="341"/>
      <c r="GF1773" s="341"/>
      <c r="GG1773" s="341"/>
      <c r="GH1773" s="341"/>
      <c r="GI1773" s="341"/>
      <c r="HJ1773" s="341"/>
      <c r="HK1773" s="341"/>
      <c r="HL1773" s="341"/>
      <c r="HM1773" s="341"/>
      <c r="HN1773" s="341"/>
      <c r="HO1773" s="341"/>
      <c r="HP1773" s="341"/>
      <c r="HQ1773" s="341"/>
      <c r="HR1773" s="341"/>
      <c r="HS1773" s="341"/>
      <c r="HT1773" s="341"/>
      <c r="HU1773" s="341"/>
    </row>
    <row r="1774" spans="180:229">
      <c r="FX1774" s="341"/>
      <c r="FY1774" s="341"/>
      <c r="FZ1774" s="341"/>
      <c r="GA1774" s="341"/>
      <c r="GB1774" s="341"/>
      <c r="GC1774" s="341"/>
      <c r="GD1774" s="341"/>
      <c r="GE1774" s="341"/>
      <c r="GF1774" s="341"/>
      <c r="GG1774" s="341"/>
      <c r="GH1774" s="341"/>
      <c r="GI1774" s="341"/>
      <c r="HJ1774" s="341"/>
      <c r="HK1774" s="341"/>
      <c r="HL1774" s="341"/>
      <c r="HM1774" s="341"/>
      <c r="HN1774" s="341"/>
      <c r="HO1774" s="341"/>
      <c r="HP1774" s="341"/>
      <c r="HQ1774" s="341"/>
      <c r="HR1774" s="341"/>
      <c r="HS1774" s="341"/>
      <c r="HT1774" s="341"/>
      <c r="HU1774" s="341"/>
    </row>
    <row r="1775" spans="180:229">
      <c r="FX1775" s="341"/>
      <c r="FY1775" s="341"/>
      <c r="FZ1775" s="341"/>
      <c r="GA1775" s="341"/>
      <c r="GB1775" s="341"/>
      <c r="GC1775" s="341"/>
      <c r="GD1775" s="341"/>
      <c r="GE1775" s="341"/>
      <c r="GF1775" s="341"/>
      <c r="GG1775" s="341"/>
      <c r="GH1775" s="341"/>
      <c r="GI1775" s="341"/>
      <c r="HJ1775" s="341"/>
      <c r="HK1775" s="341"/>
      <c r="HL1775" s="341"/>
      <c r="HM1775" s="341"/>
      <c r="HN1775" s="341"/>
      <c r="HO1775" s="341"/>
      <c r="HP1775" s="341"/>
      <c r="HQ1775" s="341"/>
      <c r="HR1775" s="341"/>
      <c r="HS1775" s="341"/>
      <c r="HT1775" s="341"/>
      <c r="HU1775" s="341"/>
    </row>
    <row r="1776" spans="180:229">
      <c r="FX1776" s="341"/>
      <c r="FY1776" s="341"/>
      <c r="FZ1776" s="341"/>
      <c r="GA1776" s="341"/>
      <c r="GB1776" s="341"/>
      <c r="GC1776" s="341"/>
      <c r="GD1776" s="341"/>
      <c r="GE1776" s="341"/>
      <c r="GF1776" s="341"/>
      <c r="GG1776" s="341"/>
      <c r="GH1776" s="341"/>
      <c r="GI1776" s="341"/>
      <c r="HJ1776" s="341"/>
      <c r="HK1776" s="341"/>
      <c r="HL1776" s="341"/>
      <c r="HM1776" s="341"/>
      <c r="HN1776" s="341"/>
      <c r="HO1776" s="341"/>
      <c r="HP1776" s="341"/>
      <c r="HQ1776" s="341"/>
      <c r="HR1776" s="341"/>
      <c r="HS1776" s="341"/>
      <c r="HT1776" s="341"/>
      <c r="HU1776" s="341"/>
    </row>
    <row r="1777" spans="180:229">
      <c r="FX1777" s="341"/>
      <c r="FY1777" s="341"/>
      <c r="FZ1777" s="341"/>
      <c r="GA1777" s="341"/>
      <c r="GB1777" s="341"/>
      <c r="GC1777" s="341"/>
      <c r="GD1777" s="341"/>
      <c r="GE1777" s="341"/>
      <c r="GF1777" s="341"/>
      <c r="GG1777" s="341"/>
      <c r="GH1777" s="341"/>
      <c r="GI1777" s="341"/>
      <c r="HJ1777" s="341"/>
      <c r="HK1777" s="341"/>
      <c r="HL1777" s="341"/>
      <c r="HM1777" s="341"/>
      <c r="HN1777" s="341"/>
      <c r="HO1777" s="341"/>
      <c r="HP1777" s="341"/>
      <c r="HQ1777" s="341"/>
      <c r="HR1777" s="341"/>
      <c r="HS1777" s="341"/>
      <c r="HT1777" s="341"/>
      <c r="HU1777" s="341"/>
    </row>
    <row r="1778" spans="180:229">
      <c r="FX1778" s="341"/>
      <c r="FY1778" s="341"/>
      <c r="FZ1778" s="341"/>
      <c r="GA1778" s="341"/>
      <c r="GB1778" s="341"/>
      <c r="GC1778" s="341"/>
      <c r="GD1778" s="341"/>
      <c r="GE1778" s="341"/>
      <c r="GF1778" s="341"/>
      <c r="GG1778" s="341"/>
      <c r="GH1778" s="341"/>
      <c r="GI1778" s="341"/>
      <c r="HJ1778" s="341"/>
      <c r="HK1778" s="341"/>
      <c r="HL1778" s="341"/>
      <c r="HM1778" s="341"/>
      <c r="HN1778" s="341"/>
      <c r="HO1778" s="341"/>
      <c r="HP1778" s="341"/>
      <c r="HQ1778" s="341"/>
      <c r="HR1778" s="341"/>
      <c r="HS1778" s="341"/>
      <c r="HT1778" s="341"/>
      <c r="HU1778" s="341"/>
    </row>
    <row r="1779" spans="180:229">
      <c r="FX1779" s="341"/>
      <c r="FY1779" s="341"/>
      <c r="FZ1779" s="341"/>
      <c r="GA1779" s="341"/>
      <c r="GB1779" s="341"/>
      <c r="GC1779" s="341"/>
      <c r="GD1779" s="341"/>
      <c r="GE1779" s="341"/>
      <c r="GF1779" s="341"/>
      <c r="GG1779" s="341"/>
      <c r="GH1779" s="341"/>
      <c r="GI1779" s="341"/>
      <c r="HJ1779" s="341"/>
      <c r="HK1779" s="341"/>
      <c r="HL1779" s="341"/>
      <c r="HM1779" s="341"/>
      <c r="HN1779" s="341"/>
      <c r="HO1779" s="341"/>
      <c r="HP1779" s="341"/>
      <c r="HQ1779" s="341"/>
      <c r="HR1779" s="341"/>
      <c r="HS1779" s="341"/>
      <c r="HT1779" s="341"/>
      <c r="HU1779" s="341"/>
    </row>
    <row r="1780" spans="180:229">
      <c r="FX1780" s="341"/>
      <c r="FY1780" s="341"/>
      <c r="FZ1780" s="341"/>
      <c r="GA1780" s="341"/>
      <c r="GB1780" s="341"/>
      <c r="GC1780" s="341"/>
      <c r="GD1780" s="341"/>
      <c r="GE1780" s="341"/>
      <c r="GF1780" s="341"/>
      <c r="GG1780" s="341"/>
      <c r="GH1780" s="341"/>
      <c r="GI1780" s="341"/>
      <c r="HJ1780" s="341"/>
      <c r="HK1780" s="341"/>
      <c r="HL1780" s="341"/>
      <c r="HM1780" s="341"/>
      <c r="HN1780" s="341"/>
      <c r="HO1780" s="341"/>
      <c r="HP1780" s="341"/>
      <c r="HQ1780" s="341"/>
      <c r="HR1780" s="341"/>
      <c r="HS1780" s="341"/>
      <c r="HT1780" s="341"/>
      <c r="HU1780" s="341"/>
    </row>
    <row r="1781" spans="180:229">
      <c r="FX1781" s="341"/>
      <c r="FY1781" s="341"/>
      <c r="FZ1781" s="341"/>
      <c r="GA1781" s="341"/>
      <c r="GB1781" s="341"/>
      <c r="GC1781" s="341"/>
      <c r="GD1781" s="341"/>
      <c r="GE1781" s="341"/>
      <c r="GF1781" s="341"/>
      <c r="GG1781" s="341"/>
      <c r="GH1781" s="341"/>
      <c r="GI1781" s="341"/>
      <c r="HJ1781" s="341"/>
      <c r="HK1781" s="341"/>
      <c r="HL1781" s="341"/>
      <c r="HM1781" s="341"/>
      <c r="HN1781" s="341"/>
      <c r="HO1781" s="341"/>
      <c r="HP1781" s="341"/>
      <c r="HQ1781" s="341"/>
      <c r="HR1781" s="341"/>
      <c r="HS1781" s="341"/>
      <c r="HT1781" s="341"/>
      <c r="HU1781" s="341"/>
    </row>
    <row r="1782" spans="180:229">
      <c r="FX1782" s="341"/>
      <c r="FY1782" s="341"/>
      <c r="FZ1782" s="341"/>
      <c r="GA1782" s="341"/>
      <c r="GB1782" s="341"/>
      <c r="GC1782" s="341"/>
      <c r="GD1782" s="341"/>
      <c r="GE1782" s="341"/>
      <c r="GF1782" s="341"/>
      <c r="GG1782" s="341"/>
      <c r="GH1782" s="341"/>
      <c r="GI1782" s="341"/>
      <c r="HJ1782" s="341"/>
      <c r="HK1782" s="341"/>
      <c r="HL1782" s="341"/>
      <c r="HM1782" s="341"/>
      <c r="HN1782" s="341"/>
      <c r="HO1782" s="341"/>
      <c r="HP1782" s="341"/>
      <c r="HQ1782" s="341"/>
      <c r="HR1782" s="341"/>
      <c r="HS1782" s="341"/>
      <c r="HT1782" s="341"/>
      <c r="HU1782" s="341"/>
    </row>
    <row r="1783" spans="180:229">
      <c r="FX1783" s="341"/>
      <c r="FY1783" s="341"/>
      <c r="FZ1783" s="341"/>
      <c r="GA1783" s="341"/>
      <c r="GB1783" s="341"/>
      <c r="GC1783" s="341"/>
      <c r="GD1783" s="341"/>
      <c r="GE1783" s="341"/>
      <c r="GF1783" s="341"/>
      <c r="GG1783" s="341"/>
      <c r="GH1783" s="341"/>
      <c r="GI1783" s="341"/>
      <c r="HJ1783" s="341"/>
      <c r="HK1783" s="341"/>
      <c r="HL1783" s="341"/>
      <c r="HM1783" s="341"/>
      <c r="HN1783" s="341"/>
      <c r="HO1783" s="341"/>
      <c r="HP1783" s="341"/>
      <c r="HQ1783" s="341"/>
      <c r="HR1783" s="341"/>
      <c r="HS1783" s="341"/>
      <c r="HT1783" s="341"/>
      <c r="HU1783" s="341"/>
    </row>
    <row r="1784" spans="180:229">
      <c r="FX1784" s="341"/>
      <c r="FY1784" s="341"/>
      <c r="FZ1784" s="341"/>
      <c r="GA1784" s="341"/>
      <c r="GB1784" s="341"/>
      <c r="GC1784" s="341"/>
      <c r="GD1784" s="341"/>
      <c r="GE1784" s="341"/>
      <c r="GF1784" s="341"/>
      <c r="GG1784" s="341"/>
      <c r="GH1784" s="341"/>
      <c r="GI1784" s="341"/>
      <c r="HJ1784" s="341"/>
      <c r="HK1784" s="341"/>
      <c r="HL1784" s="341"/>
      <c r="HM1784" s="341"/>
      <c r="HN1784" s="341"/>
      <c r="HO1784" s="341"/>
      <c r="HP1784" s="341"/>
      <c r="HQ1784" s="341"/>
      <c r="HR1784" s="341"/>
      <c r="HS1784" s="341"/>
      <c r="HT1784" s="341"/>
      <c r="HU1784" s="341"/>
    </row>
    <row r="1785" spans="180:229">
      <c r="FX1785" s="341"/>
      <c r="FY1785" s="341"/>
      <c r="FZ1785" s="341"/>
      <c r="GA1785" s="341"/>
      <c r="GB1785" s="341"/>
      <c r="GC1785" s="341"/>
      <c r="GD1785" s="341"/>
      <c r="GE1785" s="341"/>
      <c r="GF1785" s="341"/>
      <c r="GG1785" s="341"/>
      <c r="GH1785" s="341"/>
      <c r="GI1785" s="341"/>
      <c r="HJ1785" s="341"/>
      <c r="HK1785" s="341"/>
      <c r="HL1785" s="341"/>
      <c r="HM1785" s="341"/>
      <c r="HN1785" s="341"/>
      <c r="HO1785" s="341"/>
      <c r="HP1785" s="341"/>
      <c r="HQ1785" s="341"/>
      <c r="HR1785" s="341"/>
      <c r="HS1785" s="341"/>
      <c r="HT1785" s="341"/>
      <c r="HU1785" s="341"/>
    </row>
    <row r="1786" spans="180:229">
      <c r="FX1786" s="341"/>
      <c r="FY1786" s="341"/>
      <c r="FZ1786" s="341"/>
      <c r="GA1786" s="341"/>
      <c r="GB1786" s="341"/>
      <c r="GC1786" s="341"/>
      <c r="GD1786" s="341"/>
      <c r="GE1786" s="341"/>
      <c r="GF1786" s="341"/>
      <c r="GG1786" s="341"/>
      <c r="GH1786" s="341"/>
      <c r="GI1786" s="341"/>
      <c r="HJ1786" s="341"/>
      <c r="HK1786" s="341"/>
      <c r="HL1786" s="341"/>
      <c r="HM1786" s="341"/>
      <c r="HN1786" s="341"/>
      <c r="HO1786" s="341"/>
      <c r="HP1786" s="341"/>
      <c r="HQ1786" s="341"/>
      <c r="HR1786" s="341"/>
      <c r="HS1786" s="341"/>
      <c r="HT1786" s="341"/>
      <c r="HU1786" s="341"/>
    </row>
    <row r="1787" spans="180:229">
      <c r="FX1787" s="341"/>
      <c r="FY1787" s="341"/>
      <c r="FZ1787" s="341"/>
      <c r="GA1787" s="341"/>
      <c r="GB1787" s="341"/>
      <c r="GC1787" s="341"/>
      <c r="GD1787" s="341"/>
      <c r="GE1787" s="341"/>
      <c r="GF1787" s="341"/>
      <c r="GG1787" s="341"/>
      <c r="GH1787" s="341"/>
      <c r="GI1787" s="341"/>
      <c r="HJ1787" s="341"/>
      <c r="HK1787" s="341"/>
      <c r="HL1787" s="341"/>
      <c r="HM1787" s="341"/>
      <c r="HN1787" s="341"/>
      <c r="HO1787" s="341"/>
      <c r="HP1787" s="341"/>
      <c r="HQ1787" s="341"/>
      <c r="HR1787" s="341"/>
      <c r="HS1787" s="341"/>
      <c r="HT1787" s="341"/>
      <c r="HU1787" s="341"/>
    </row>
    <row r="1788" spans="180:229">
      <c r="FX1788" s="341"/>
      <c r="FY1788" s="341"/>
      <c r="FZ1788" s="341"/>
      <c r="GA1788" s="341"/>
      <c r="GB1788" s="341"/>
      <c r="GC1788" s="341"/>
      <c r="GD1788" s="341"/>
      <c r="GE1788" s="341"/>
      <c r="GF1788" s="341"/>
      <c r="GG1788" s="341"/>
      <c r="GH1788" s="341"/>
      <c r="GI1788" s="341"/>
      <c r="HJ1788" s="341"/>
      <c r="HK1788" s="341"/>
      <c r="HL1788" s="341"/>
      <c r="HM1788" s="341"/>
      <c r="HN1788" s="341"/>
      <c r="HO1788" s="341"/>
      <c r="HP1788" s="341"/>
      <c r="HQ1788" s="341"/>
      <c r="HR1788" s="341"/>
      <c r="HS1788" s="341"/>
      <c r="HT1788" s="341"/>
      <c r="HU1788" s="341"/>
    </row>
    <row r="1789" spans="180:229">
      <c r="FX1789" s="341"/>
      <c r="FY1789" s="341"/>
      <c r="FZ1789" s="341"/>
      <c r="GA1789" s="341"/>
      <c r="GB1789" s="341"/>
      <c r="GC1789" s="341"/>
      <c r="GD1789" s="341"/>
      <c r="GE1789" s="341"/>
      <c r="GF1789" s="341"/>
      <c r="GG1789" s="341"/>
      <c r="GH1789" s="341"/>
      <c r="GI1789" s="341"/>
      <c r="HJ1789" s="341"/>
      <c r="HK1789" s="341"/>
      <c r="HL1789" s="341"/>
      <c r="HM1789" s="341"/>
      <c r="HN1789" s="341"/>
      <c r="HO1789" s="341"/>
      <c r="HP1789" s="341"/>
      <c r="HQ1789" s="341"/>
      <c r="HR1789" s="341"/>
      <c r="HS1789" s="341"/>
      <c r="HT1789" s="341"/>
      <c r="HU1789" s="341"/>
    </row>
    <row r="1790" spans="180:229">
      <c r="FX1790" s="341"/>
      <c r="FY1790" s="341"/>
      <c r="FZ1790" s="341"/>
      <c r="GA1790" s="341"/>
      <c r="GB1790" s="341"/>
      <c r="GC1790" s="341"/>
      <c r="GD1790" s="341"/>
      <c r="GE1790" s="341"/>
      <c r="GF1790" s="341"/>
      <c r="GG1790" s="341"/>
      <c r="GH1790" s="341"/>
      <c r="GI1790" s="341"/>
      <c r="HJ1790" s="341"/>
      <c r="HK1790" s="341"/>
      <c r="HL1790" s="341"/>
      <c r="HM1790" s="341"/>
      <c r="HN1790" s="341"/>
      <c r="HO1790" s="341"/>
      <c r="HP1790" s="341"/>
      <c r="HQ1790" s="341"/>
      <c r="HR1790" s="341"/>
      <c r="HS1790" s="341"/>
      <c r="HT1790" s="341"/>
      <c r="HU1790" s="341"/>
    </row>
    <row r="1791" spans="180:229">
      <c r="FX1791" s="341"/>
      <c r="FY1791" s="341"/>
      <c r="FZ1791" s="341"/>
      <c r="GA1791" s="341"/>
      <c r="GB1791" s="341"/>
      <c r="GC1791" s="341"/>
      <c r="GD1791" s="341"/>
      <c r="GE1791" s="341"/>
      <c r="GF1791" s="341"/>
      <c r="GG1791" s="341"/>
      <c r="GH1791" s="341"/>
      <c r="GI1791" s="341"/>
      <c r="HJ1791" s="341"/>
      <c r="HK1791" s="341"/>
      <c r="HL1791" s="341"/>
      <c r="HM1791" s="341"/>
      <c r="HN1791" s="341"/>
      <c r="HO1791" s="341"/>
      <c r="HP1791" s="341"/>
      <c r="HQ1791" s="341"/>
      <c r="HR1791" s="341"/>
      <c r="HS1791" s="341"/>
      <c r="HT1791" s="341"/>
      <c r="HU1791" s="341"/>
    </row>
    <row r="1792" spans="180:229">
      <c r="FX1792" s="341"/>
      <c r="FY1792" s="341"/>
      <c r="FZ1792" s="341"/>
      <c r="GA1792" s="341"/>
      <c r="GB1792" s="341"/>
      <c r="GC1792" s="341"/>
      <c r="GD1792" s="341"/>
      <c r="GE1792" s="341"/>
      <c r="GF1792" s="341"/>
      <c r="GG1792" s="341"/>
      <c r="GH1792" s="341"/>
      <c r="GI1792" s="341"/>
      <c r="HJ1792" s="341"/>
      <c r="HK1792" s="341"/>
      <c r="HL1792" s="341"/>
      <c r="HM1792" s="341"/>
      <c r="HN1792" s="341"/>
      <c r="HO1792" s="341"/>
      <c r="HP1792" s="341"/>
      <c r="HQ1792" s="341"/>
      <c r="HR1792" s="341"/>
      <c r="HS1792" s="341"/>
      <c r="HT1792" s="341"/>
      <c r="HU1792" s="341"/>
    </row>
    <row r="1793" spans="180:229">
      <c r="FX1793" s="341"/>
      <c r="FY1793" s="341"/>
      <c r="FZ1793" s="341"/>
      <c r="GA1793" s="341"/>
      <c r="GB1793" s="341"/>
      <c r="GC1793" s="341"/>
      <c r="GD1793" s="341"/>
      <c r="GE1793" s="341"/>
      <c r="GF1793" s="341"/>
      <c r="GG1793" s="341"/>
      <c r="GH1793" s="341"/>
      <c r="GI1793" s="341"/>
      <c r="HJ1793" s="341"/>
      <c r="HK1793" s="341"/>
      <c r="HL1793" s="341"/>
      <c r="HM1793" s="341"/>
      <c r="HN1793" s="341"/>
      <c r="HO1793" s="341"/>
      <c r="HP1793" s="341"/>
      <c r="HQ1793" s="341"/>
      <c r="HR1793" s="341"/>
      <c r="HS1793" s="341"/>
      <c r="HT1793" s="341"/>
      <c r="HU1793" s="341"/>
    </row>
    <row r="1794" spans="180:229">
      <c r="FX1794" s="341"/>
      <c r="FY1794" s="341"/>
      <c r="FZ1794" s="341"/>
      <c r="GA1794" s="341"/>
      <c r="GB1794" s="341"/>
      <c r="GC1794" s="341"/>
      <c r="GD1794" s="341"/>
      <c r="GE1794" s="341"/>
      <c r="GF1794" s="341"/>
      <c r="GG1794" s="341"/>
      <c r="GH1794" s="341"/>
      <c r="GI1794" s="341"/>
      <c r="HJ1794" s="341"/>
      <c r="HK1794" s="341"/>
      <c r="HL1794" s="341"/>
      <c r="HM1794" s="341"/>
      <c r="HN1794" s="341"/>
      <c r="HO1794" s="341"/>
      <c r="HP1794" s="341"/>
      <c r="HQ1794" s="341"/>
      <c r="HR1794" s="341"/>
      <c r="HS1794" s="341"/>
      <c r="HT1794" s="341"/>
      <c r="HU1794" s="341"/>
    </row>
    <row r="1795" spans="180:229">
      <c r="FX1795" s="341"/>
      <c r="FY1795" s="341"/>
      <c r="FZ1795" s="341"/>
      <c r="GA1795" s="341"/>
      <c r="GB1795" s="341"/>
      <c r="GC1795" s="341"/>
      <c r="GD1795" s="341"/>
      <c r="GE1795" s="341"/>
      <c r="GF1795" s="341"/>
      <c r="GG1795" s="341"/>
      <c r="GH1795" s="341"/>
      <c r="GI1795" s="341"/>
      <c r="HJ1795" s="341"/>
      <c r="HK1795" s="341"/>
      <c r="HL1795" s="341"/>
      <c r="HM1795" s="341"/>
      <c r="HN1795" s="341"/>
      <c r="HO1795" s="341"/>
      <c r="HP1795" s="341"/>
      <c r="HQ1795" s="341"/>
      <c r="HR1795" s="341"/>
      <c r="HS1795" s="341"/>
      <c r="HT1795" s="341"/>
      <c r="HU1795" s="341"/>
    </row>
    <row r="1796" spans="180:229">
      <c r="FX1796" s="341"/>
      <c r="FY1796" s="341"/>
      <c r="FZ1796" s="341"/>
      <c r="GA1796" s="341"/>
      <c r="GB1796" s="341"/>
      <c r="GC1796" s="341"/>
      <c r="GD1796" s="341"/>
      <c r="GE1796" s="341"/>
      <c r="GF1796" s="341"/>
      <c r="GG1796" s="341"/>
      <c r="GH1796" s="341"/>
      <c r="GI1796" s="341"/>
      <c r="HJ1796" s="341"/>
      <c r="HK1796" s="341"/>
      <c r="HL1796" s="341"/>
      <c r="HM1796" s="341"/>
      <c r="HN1796" s="341"/>
      <c r="HO1796" s="341"/>
      <c r="HP1796" s="341"/>
      <c r="HQ1796" s="341"/>
      <c r="HR1796" s="341"/>
      <c r="HS1796" s="341"/>
      <c r="HT1796" s="341"/>
      <c r="HU1796" s="341"/>
    </row>
    <row r="1797" spans="180:229">
      <c r="FX1797" s="341"/>
      <c r="FY1797" s="341"/>
      <c r="FZ1797" s="341"/>
      <c r="GA1797" s="341"/>
      <c r="GB1797" s="341"/>
      <c r="GC1797" s="341"/>
      <c r="GD1797" s="341"/>
      <c r="GE1797" s="341"/>
      <c r="GF1797" s="341"/>
      <c r="GG1797" s="341"/>
      <c r="GH1797" s="341"/>
      <c r="GI1797" s="341"/>
      <c r="HJ1797" s="341"/>
      <c r="HK1797" s="341"/>
      <c r="HL1797" s="341"/>
      <c r="HM1797" s="341"/>
      <c r="HN1797" s="341"/>
      <c r="HO1797" s="341"/>
      <c r="HP1797" s="341"/>
      <c r="HQ1797" s="341"/>
      <c r="HR1797" s="341"/>
      <c r="HS1797" s="341"/>
      <c r="HT1797" s="341"/>
      <c r="HU1797" s="341"/>
    </row>
    <row r="1798" spans="180:229">
      <c r="FX1798" s="341"/>
      <c r="FY1798" s="341"/>
      <c r="FZ1798" s="341"/>
      <c r="GA1798" s="341"/>
      <c r="GB1798" s="341"/>
      <c r="GC1798" s="341"/>
      <c r="GD1798" s="341"/>
      <c r="GE1798" s="341"/>
      <c r="GF1798" s="341"/>
      <c r="GG1798" s="341"/>
      <c r="GH1798" s="341"/>
      <c r="GI1798" s="341"/>
      <c r="HJ1798" s="341"/>
      <c r="HK1798" s="341"/>
      <c r="HL1798" s="341"/>
      <c r="HM1798" s="341"/>
      <c r="HN1798" s="341"/>
      <c r="HO1798" s="341"/>
      <c r="HP1798" s="341"/>
      <c r="HQ1798" s="341"/>
      <c r="HR1798" s="341"/>
      <c r="HS1798" s="341"/>
      <c r="HT1798" s="341"/>
      <c r="HU1798" s="341"/>
    </row>
    <row r="1799" spans="180:229">
      <c r="FX1799" s="341"/>
      <c r="FY1799" s="341"/>
      <c r="FZ1799" s="341"/>
      <c r="GA1799" s="341"/>
      <c r="GB1799" s="341"/>
      <c r="GC1799" s="341"/>
      <c r="GD1799" s="341"/>
      <c r="GE1799" s="341"/>
      <c r="GF1799" s="341"/>
      <c r="GG1799" s="341"/>
      <c r="GH1799" s="341"/>
      <c r="GI1799" s="341"/>
      <c r="HJ1799" s="341"/>
      <c r="HK1799" s="341"/>
      <c r="HL1799" s="341"/>
      <c r="HM1799" s="341"/>
      <c r="HN1799" s="341"/>
      <c r="HO1799" s="341"/>
      <c r="HP1799" s="341"/>
      <c r="HQ1799" s="341"/>
      <c r="HR1799" s="341"/>
      <c r="HS1799" s="341"/>
      <c r="HT1799" s="341"/>
      <c r="HU1799" s="341"/>
    </row>
    <row r="1800" spans="180:229">
      <c r="FX1800" s="341"/>
      <c r="FY1800" s="341"/>
      <c r="FZ1800" s="341"/>
      <c r="GA1800" s="341"/>
      <c r="GB1800" s="341"/>
      <c r="GC1800" s="341"/>
      <c r="GD1800" s="341"/>
      <c r="GE1800" s="341"/>
      <c r="GF1800" s="341"/>
      <c r="GG1800" s="341"/>
      <c r="GH1800" s="341"/>
      <c r="GI1800" s="341"/>
      <c r="HJ1800" s="341"/>
      <c r="HK1800" s="341"/>
      <c r="HL1800" s="341"/>
      <c r="HM1800" s="341"/>
      <c r="HN1800" s="341"/>
      <c r="HO1800" s="341"/>
      <c r="HP1800" s="341"/>
      <c r="HQ1800" s="341"/>
      <c r="HR1800" s="341"/>
      <c r="HS1800" s="341"/>
      <c r="HT1800" s="341"/>
      <c r="HU1800" s="341"/>
    </row>
    <row r="1801" spans="180:229">
      <c r="FX1801" s="341"/>
      <c r="FY1801" s="341"/>
      <c r="FZ1801" s="341"/>
      <c r="GA1801" s="341"/>
      <c r="GB1801" s="341"/>
      <c r="GC1801" s="341"/>
      <c r="GD1801" s="341"/>
      <c r="GE1801" s="341"/>
      <c r="GF1801" s="341"/>
      <c r="GG1801" s="341"/>
      <c r="GH1801" s="341"/>
      <c r="GI1801" s="341"/>
      <c r="HJ1801" s="341"/>
      <c r="HK1801" s="341"/>
      <c r="HL1801" s="341"/>
      <c r="HM1801" s="341"/>
      <c r="HN1801" s="341"/>
      <c r="HO1801" s="341"/>
      <c r="HP1801" s="341"/>
      <c r="HQ1801" s="341"/>
      <c r="HR1801" s="341"/>
      <c r="HS1801" s="341"/>
      <c r="HT1801" s="341"/>
      <c r="HU1801" s="341"/>
    </row>
    <row r="1802" spans="180:229">
      <c r="FX1802" s="341"/>
      <c r="FY1802" s="341"/>
      <c r="FZ1802" s="341"/>
      <c r="GA1802" s="341"/>
      <c r="GB1802" s="341"/>
      <c r="GC1802" s="341"/>
      <c r="GD1802" s="341"/>
      <c r="GE1802" s="341"/>
      <c r="GF1802" s="341"/>
      <c r="GG1802" s="341"/>
      <c r="GH1802" s="341"/>
      <c r="GI1802" s="341"/>
      <c r="HJ1802" s="341"/>
      <c r="HK1802" s="341"/>
      <c r="HL1802" s="341"/>
      <c r="HM1802" s="341"/>
      <c r="HN1802" s="341"/>
      <c r="HO1802" s="341"/>
      <c r="HP1802" s="341"/>
      <c r="HQ1802" s="341"/>
      <c r="HR1802" s="341"/>
      <c r="HS1802" s="341"/>
      <c r="HT1802" s="341"/>
      <c r="HU1802" s="341"/>
    </row>
    <row r="1803" spans="180:229">
      <c r="FX1803" s="341"/>
      <c r="FY1803" s="341"/>
      <c r="FZ1803" s="341"/>
      <c r="GA1803" s="341"/>
      <c r="GB1803" s="341"/>
      <c r="GC1803" s="341"/>
      <c r="GD1803" s="341"/>
      <c r="GE1803" s="341"/>
      <c r="GF1803" s="341"/>
      <c r="GG1803" s="341"/>
      <c r="GH1803" s="341"/>
      <c r="GI1803" s="341"/>
      <c r="HJ1803" s="341"/>
      <c r="HK1803" s="341"/>
      <c r="HL1803" s="341"/>
      <c r="HM1803" s="341"/>
      <c r="HN1803" s="341"/>
      <c r="HO1803" s="341"/>
      <c r="HP1803" s="341"/>
      <c r="HQ1803" s="341"/>
      <c r="HR1803" s="341"/>
      <c r="HS1803" s="341"/>
      <c r="HT1803" s="341"/>
      <c r="HU1803" s="341"/>
    </row>
    <row r="1804" spans="180:229">
      <c r="FX1804" s="341"/>
      <c r="FY1804" s="341"/>
      <c r="FZ1804" s="341"/>
      <c r="GA1804" s="341"/>
      <c r="GB1804" s="341"/>
      <c r="GC1804" s="341"/>
      <c r="GD1804" s="341"/>
      <c r="GE1804" s="341"/>
      <c r="GF1804" s="341"/>
      <c r="GG1804" s="341"/>
      <c r="GH1804" s="341"/>
      <c r="GI1804" s="341"/>
      <c r="HJ1804" s="341"/>
      <c r="HK1804" s="341"/>
      <c r="HL1804" s="341"/>
      <c r="HM1804" s="341"/>
      <c r="HN1804" s="341"/>
      <c r="HO1804" s="341"/>
      <c r="HP1804" s="341"/>
      <c r="HQ1804" s="341"/>
      <c r="HR1804" s="341"/>
      <c r="HS1804" s="341"/>
      <c r="HT1804" s="341"/>
      <c r="HU1804" s="341"/>
    </row>
    <row r="1805" spans="180:229">
      <c r="FX1805" s="341"/>
      <c r="FY1805" s="341"/>
      <c r="FZ1805" s="341"/>
      <c r="GA1805" s="341"/>
      <c r="GB1805" s="341"/>
      <c r="GC1805" s="341"/>
      <c r="GD1805" s="341"/>
      <c r="GE1805" s="341"/>
      <c r="GF1805" s="341"/>
      <c r="GG1805" s="341"/>
      <c r="GH1805" s="341"/>
      <c r="GI1805" s="341"/>
      <c r="HJ1805" s="341"/>
      <c r="HK1805" s="341"/>
      <c r="HL1805" s="341"/>
      <c r="HM1805" s="341"/>
      <c r="HN1805" s="341"/>
      <c r="HO1805" s="341"/>
      <c r="HP1805" s="341"/>
      <c r="HQ1805" s="341"/>
      <c r="HR1805" s="341"/>
      <c r="HS1805" s="341"/>
      <c r="HT1805" s="341"/>
      <c r="HU1805" s="341"/>
    </row>
    <row r="1806" spans="180:229">
      <c r="FX1806" s="341"/>
      <c r="FY1806" s="341"/>
      <c r="FZ1806" s="341"/>
      <c r="GA1806" s="341"/>
      <c r="GB1806" s="341"/>
      <c r="GC1806" s="341"/>
      <c r="GD1806" s="341"/>
      <c r="GE1806" s="341"/>
      <c r="GF1806" s="341"/>
      <c r="GG1806" s="341"/>
      <c r="GH1806" s="341"/>
      <c r="GI1806" s="341"/>
      <c r="HJ1806" s="341"/>
      <c r="HK1806" s="341"/>
      <c r="HL1806" s="341"/>
      <c r="HM1806" s="341"/>
      <c r="HN1806" s="341"/>
      <c r="HO1806" s="341"/>
      <c r="HP1806" s="341"/>
      <c r="HQ1806" s="341"/>
      <c r="HR1806" s="341"/>
      <c r="HS1806" s="341"/>
      <c r="HT1806" s="341"/>
      <c r="HU1806" s="341"/>
    </row>
    <row r="1807" spans="180:229">
      <c r="FX1807" s="341"/>
      <c r="FY1807" s="341"/>
      <c r="FZ1807" s="341"/>
      <c r="GA1807" s="341"/>
      <c r="GB1807" s="341"/>
      <c r="GC1807" s="341"/>
      <c r="GD1807" s="341"/>
      <c r="GE1807" s="341"/>
      <c r="GF1807" s="341"/>
      <c r="GG1807" s="341"/>
      <c r="GH1807" s="341"/>
      <c r="GI1807" s="341"/>
      <c r="HJ1807" s="341"/>
      <c r="HK1807" s="341"/>
      <c r="HL1807" s="341"/>
      <c r="HM1807" s="341"/>
      <c r="HN1807" s="341"/>
      <c r="HO1807" s="341"/>
      <c r="HP1807" s="341"/>
      <c r="HQ1807" s="341"/>
      <c r="HR1807" s="341"/>
      <c r="HS1807" s="341"/>
      <c r="HT1807" s="341"/>
      <c r="HU1807" s="341"/>
    </row>
    <row r="1808" spans="180:229">
      <c r="FX1808" s="341"/>
      <c r="FY1808" s="341"/>
      <c r="FZ1808" s="341"/>
      <c r="GA1808" s="341"/>
      <c r="GB1808" s="341"/>
      <c r="GC1808" s="341"/>
      <c r="GD1808" s="341"/>
      <c r="GE1808" s="341"/>
      <c r="GF1808" s="341"/>
      <c r="GG1808" s="341"/>
      <c r="GH1808" s="341"/>
      <c r="GI1808" s="341"/>
      <c r="HJ1808" s="341"/>
      <c r="HK1808" s="341"/>
      <c r="HL1808" s="341"/>
      <c r="HM1808" s="341"/>
      <c r="HN1808" s="341"/>
      <c r="HO1808" s="341"/>
      <c r="HP1808" s="341"/>
      <c r="HQ1808" s="341"/>
      <c r="HR1808" s="341"/>
      <c r="HS1808" s="341"/>
      <c r="HT1808" s="341"/>
      <c r="HU1808" s="341"/>
    </row>
    <row r="1809" spans="180:229">
      <c r="FX1809" s="341"/>
      <c r="FY1809" s="341"/>
      <c r="FZ1809" s="341"/>
      <c r="GA1809" s="341"/>
      <c r="GB1809" s="341"/>
      <c r="GC1809" s="341"/>
      <c r="GD1809" s="341"/>
      <c r="GE1809" s="341"/>
      <c r="GF1809" s="341"/>
      <c r="GG1809" s="341"/>
      <c r="GH1809" s="341"/>
      <c r="GI1809" s="341"/>
      <c r="HJ1809" s="341"/>
      <c r="HK1809" s="341"/>
      <c r="HL1809" s="341"/>
      <c r="HM1809" s="341"/>
      <c r="HN1809" s="341"/>
      <c r="HO1809" s="341"/>
      <c r="HP1809" s="341"/>
      <c r="HQ1809" s="341"/>
      <c r="HR1809" s="341"/>
      <c r="HS1809" s="341"/>
      <c r="HT1809" s="341"/>
      <c r="HU1809" s="341"/>
    </row>
    <row r="1810" spans="180:229">
      <c r="FX1810" s="341"/>
      <c r="FY1810" s="341"/>
      <c r="FZ1810" s="341"/>
      <c r="GA1810" s="341"/>
      <c r="GB1810" s="341"/>
      <c r="GC1810" s="341"/>
      <c r="GD1810" s="341"/>
      <c r="GE1810" s="341"/>
      <c r="GF1810" s="341"/>
      <c r="GG1810" s="341"/>
      <c r="GH1810" s="341"/>
      <c r="GI1810" s="341"/>
      <c r="HJ1810" s="341"/>
      <c r="HK1810" s="341"/>
      <c r="HL1810" s="341"/>
      <c r="HM1810" s="341"/>
      <c r="HN1810" s="341"/>
      <c r="HO1810" s="341"/>
      <c r="HP1810" s="341"/>
      <c r="HQ1810" s="341"/>
      <c r="HR1810" s="341"/>
      <c r="HS1810" s="341"/>
      <c r="HT1810" s="341"/>
      <c r="HU1810" s="341"/>
    </row>
    <row r="1811" spans="180:229">
      <c r="FX1811" s="341"/>
      <c r="FY1811" s="341"/>
      <c r="FZ1811" s="341"/>
      <c r="GA1811" s="341"/>
      <c r="GB1811" s="341"/>
      <c r="GC1811" s="341"/>
      <c r="GD1811" s="341"/>
      <c r="GE1811" s="341"/>
      <c r="GF1811" s="341"/>
      <c r="GG1811" s="341"/>
      <c r="GH1811" s="341"/>
      <c r="GI1811" s="341"/>
      <c r="HJ1811" s="341"/>
      <c r="HK1811" s="341"/>
      <c r="HL1811" s="341"/>
      <c r="HM1811" s="341"/>
      <c r="HN1811" s="341"/>
      <c r="HO1811" s="341"/>
      <c r="HP1811" s="341"/>
      <c r="HQ1811" s="341"/>
      <c r="HR1811" s="341"/>
      <c r="HS1811" s="341"/>
      <c r="HT1811" s="341"/>
      <c r="HU1811" s="341"/>
    </row>
    <row r="1812" spans="180:229">
      <c r="FX1812" s="341"/>
      <c r="FY1812" s="341"/>
      <c r="FZ1812" s="341"/>
      <c r="GA1812" s="341"/>
      <c r="GB1812" s="341"/>
      <c r="GC1812" s="341"/>
      <c r="GD1812" s="341"/>
      <c r="GE1812" s="341"/>
      <c r="GF1812" s="341"/>
      <c r="GG1812" s="341"/>
      <c r="GH1812" s="341"/>
      <c r="GI1812" s="341"/>
      <c r="HJ1812" s="341"/>
      <c r="HK1812" s="341"/>
      <c r="HL1812" s="341"/>
      <c r="HM1812" s="341"/>
      <c r="HN1812" s="341"/>
      <c r="HO1812" s="341"/>
      <c r="HP1812" s="341"/>
      <c r="HQ1812" s="341"/>
      <c r="HR1812" s="341"/>
      <c r="HS1812" s="341"/>
      <c r="HT1812" s="341"/>
      <c r="HU1812" s="341"/>
    </row>
    <row r="1813" spans="180:229">
      <c r="FX1813" s="341"/>
      <c r="FY1813" s="341"/>
      <c r="FZ1813" s="341"/>
      <c r="GA1813" s="341"/>
      <c r="GB1813" s="341"/>
      <c r="GC1813" s="341"/>
      <c r="GD1813" s="341"/>
      <c r="GE1813" s="341"/>
      <c r="GF1813" s="341"/>
      <c r="GG1813" s="341"/>
      <c r="GH1813" s="341"/>
      <c r="GI1813" s="341"/>
      <c r="HJ1813" s="341"/>
      <c r="HK1813" s="341"/>
      <c r="HL1813" s="341"/>
      <c r="HM1813" s="341"/>
      <c r="HN1813" s="341"/>
      <c r="HO1813" s="341"/>
      <c r="HP1813" s="341"/>
      <c r="HQ1813" s="341"/>
      <c r="HR1813" s="341"/>
      <c r="HS1813" s="341"/>
      <c r="HT1813" s="341"/>
      <c r="HU1813" s="341"/>
    </row>
    <row r="1814" spans="180:229">
      <c r="FX1814" s="341"/>
      <c r="FY1814" s="341"/>
      <c r="FZ1814" s="341"/>
      <c r="GA1814" s="341"/>
      <c r="GB1814" s="341"/>
      <c r="GC1814" s="341"/>
      <c r="GD1814" s="341"/>
      <c r="GE1814" s="341"/>
      <c r="GF1814" s="341"/>
      <c r="GG1814" s="341"/>
      <c r="GH1814" s="341"/>
      <c r="GI1814" s="341"/>
      <c r="HJ1814" s="341"/>
      <c r="HK1814" s="341"/>
      <c r="HL1814" s="341"/>
      <c r="HM1814" s="341"/>
      <c r="HN1814" s="341"/>
      <c r="HO1814" s="341"/>
      <c r="HP1814" s="341"/>
      <c r="HQ1814" s="341"/>
      <c r="HR1814" s="341"/>
      <c r="HS1814" s="341"/>
      <c r="HT1814" s="341"/>
      <c r="HU1814" s="341"/>
    </row>
    <row r="2331" spans="75:81">
      <c r="BW2331">
        <v>65802</v>
      </c>
      <c r="BX2331" s="340">
        <v>44287</v>
      </c>
      <c r="BY2331" s="34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0">
        <v>44288</v>
      </c>
      <c r="BY2332" s="340">
        <v>44322</v>
      </c>
      <c r="CC2332">
        <v>0</v>
      </c>
    </row>
    <row r="2333" spans="75:81">
      <c r="BW2333">
        <v>65802</v>
      </c>
      <c r="BX2333" s="340">
        <v>44291</v>
      </c>
      <c r="BY2333" s="34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0">
        <v>44292</v>
      </c>
      <c r="BY2334" s="34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0">
        <v>44293</v>
      </c>
      <c r="BY2335" s="34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0">
        <v>44294</v>
      </c>
      <c r="BY2336" s="34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0">
        <v>44295</v>
      </c>
      <c r="BY2337" s="34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0">
        <v>44298</v>
      </c>
      <c r="BY2338" s="34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0">
        <v>44299</v>
      </c>
      <c r="BY2339" s="34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0">
        <v>44300</v>
      </c>
      <c r="BY2340" s="340">
        <v>44322</v>
      </c>
      <c r="CB2340">
        <v>521388.647</v>
      </c>
      <c r="CC2340">
        <v>521388.647</v>
      </c>
    </row>
    <row r="2341" spans="75:81">
      <c r="BW2341">
        <v>65802</v>
      </c>
      <c r="BX2341" s="340">
        <v>44301</v>
      </c>
      <c r="BY2341" s="34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0">
        <v>44302</v>
      </c>
      <c r="BY2342" s="34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0">
        <v>44305</v>
      </c>
      <c r="BY2343" s="34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0">
        <v>44306</v>
      </c>
      <c r="BY2344" s="34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0">
        <v>44307</v>
      </c>
      <c r="BY2345" s="340">
        <v>44322</v>
      </c>
      <c r="CC2345">
        <v>0</v>
      </c>
    </row>
    <row r="2346" spans="75:81">
      <c r="BW2346">
        <v>65802</v>
      </c>
      <c r="BX2346" s="340">
        <v>44308</v>
      </c>
      <c r="BY2346" s="340">
        <v>44322</v>
      </c>
      <c r="CB2346">
        <v>450978.5123</v>
      </c>
      <c r="CC2346">
        <v>450978.5123</v>
      </c>
    </row>
    <row r="2347" spans="75:81">
      <c r="BW2347">
        <v>65802</v>
      </c>
      <c r="BX2347" s="340">
        <v>44309</v>
      </c>
      <c r="BY2347" s="34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0">
        <v>44312</v>
      </c>
      <c r="BY2348" s="34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0">
        <v>44313</v>
      </c>
      <c r="BY2349" s="34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0">
        <v>44314</v>
      </c>
      <c r="BY2350" s="34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0">
        <v>44315</v>
      </c>
      <c r="BY2351" s="34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0">
        <v>44316</v>
      </c>
      <c r="BY2352" s="340">
        <v>44322</v>
      </c>
      <c r="CB2352">
        <v>613445.45209999999</v>
      </c>
      <c r="CC2352">
        <v>613445.45209999999</v>
      </c>
    </row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showRowColHeaders="0" zoomScale="80" zoomScaleNormal="80" workbookViewId="0">
      <selection activeCell="L19" sqref="L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86" t="s">
        <v>132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26.25">
      <c r="A2" s="406" t="s">
        <v>232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2">
      <c r="D3" s="46"/>
      <c r="I3" s="46"/>
    </row>
    <row r="4" spans="1:12" ht="30" customHeight="1">
      <c r="D4" s="46"/>
      <c r="H4" s="478" t="s">
        <v>134</v>
      </c>
      <c r="I4" s="478"/>
      <c r="J4" s="478"/>
      <c r="K4" s="478"/>
    </row>
    <row r="7" spans="1:12">
      <c r="A7" s="486"/>
      <c r="B7" s="486"/>
      <c r="C7" s="486"/>
      <c r="D7" s="486"/>
      <c r="E7" s="486"/>
      <c r="F7" s="486"/>
      <c r="G7" s="486"/>
      <c r="H7" s="486"/>
      <c r="I7" s="486"/>
    </row>
    <row r="8" spans="1:12" ht="30" customHeight="1">
      <c r="A8" s="479" t="s">
        <v>51</v>
      </c>
      <c r="B8" s="411" t="s">
        <v>119</v>
      </c>
      <c r="C8" s="411"/>
      <c r="D8" s="411"/>
      <c r="E8" s="411"/>
      <c r="F8" s="411"/>
      <c r="G8" s="411"/>
      <c r="H8" s="411"/>
      <c r="I8" s="411"/>
      <c r="J8" s="411"/>
      <c r="K8" s="411"/>
      <c r="L8" s="166"/>
    </row>
    <row r="9" spans="1:12" ht="24" customHeight="1">
      <c r="A9" s="485"/>
      <c r="B9" s="129" t="s">
        <v>91</v>
      </c>
      <c r="C9" s="130" t="s">
        <v>92</v>
      </c>
      <c r="D9" s="130" t="s">
        <v>208</v>
      </c>
      <c r="E9" s="130" t="s">
        <v>93</v>
      </c>
      <c r="F9" s="130" t="s">
        <v>209</v>
      </c>
      <c r="G9" s="130" t="s">
        <v>94</v>
      </c>
      <c r="H9" s="130" t="s">
        <v>95</v>
      </c>
      <c r="I9" s="130" t="s">
        <v>96</v>
      </c>
      <c r="J9" s="130" t="s">
        <v>97</v>
      </c>
      <c r="K9" s="130" t="s">
        <v>98</v>
      </c>
      <c r="L9" s="129" t="s">
        <v>231</v>
      </c>
    </row>
    <row r="10" spans="1:12">
      <c r="A10" s="126">
        <v>2013</v>
      </c>
      <c r="B10" s="168">
        <v>66259</v>
      </c>
      <c r="C10" s="168">
        <v>45388</v>
      </c>
      <c r="D10" s="168">
        <v>1322</v>
      </c>
      <c r="E10" s="168">
        <v>7930</v>
      </c>
      <c r="F10" s="168">
        <v>162</v>
      </c>
      <c r="G10" s="168">
        <v>13380</v>
      </c>
      <c r="H10" s="168">
        <v>26690</v>
      </c>
      <c r="I10" s="168">
        <v>296</v>
      </c>
      <c r="J10" s="168">
        <v>1890</v>
      </c>
      <c r="K10" s="168">
        <v>969</v>
      </c>
      <c r="L10" s="168">
        <v>164287</v>
      </c>
    </row>
    <row r="11" spans="1:12">
      <c r="A11" s="126">
        <v>2014</v>
      </c>
      <c r="B11" s="167">
        <v>86326</v>
      </c>
      <c r="C11" s="167">
        <v>55695</v>
      </c>
      <c r="D11" s="167">
        <v>1386</v>
      </c>
      <c r="E11" s="167">
        <v>5405</v>
      </c>
      <c r="F11" s="167">
        <v>393</v>
      </c>
      <c r="G11" s="167">
        <v>11107</v>
      </c>
      <c r="H11" s="167">
        <v>35272</v>
      </c>
      <c r="I11" s="167">
        <v>352</v>
      </c>
      <c r="J11" s="167">
        <v>3266</v>
      </c>
      <c r="K11" s="167">
        <v>2045</v>
      </c>
      <c r="L11" s="167">
        <v>201246</v>
      </c>
    </row>
    <row r="12" spans="1:12">
      <c r="A12" s="126">
        <v>2015</v>
      </c>
      <c r="B12" s="168">
        <v>97495</v>
      </c>
      <c r="C12" s="168">
        <v>60630</v>
      </c>
      <c r="D12" s="168">
        <v>1042</v>
      </c>
      <c r="E12" s="168">
        <v>3616</v>
      </c>
      <c r="F12" s="168" t="s">
        <v>295</v>
      </c>
      <c r="G12" s="168">
        <v>13605</v>
      </c>
      <c r="H12" s="168">
        <v>21740</v>
      </c>
      <c r="I12" s="168">
        <v>435</v>
      </c>
      <c r="J12" s="168">
        <v>3224</v>
      </c>
      <c r="K12" s="168">
        <v>6387</v>
      </c>
      <c r="L12" s="168">
        <v>208174</v>
      </c>
    </row>
    <row r="13" spans="1:12">
      <c r="A13" s="126">
        <v>2016</v>
      </c>
      <c r="B13" s="167">
        <v>107188</v>
      </c>
      <c r="C13" s="167">
        <v>73631</v>
      </c>
      <c r="D13" s="167">
        <v>1138</v>
      </c>
      <c r="E13" s="167">
        <v>2048</v>
      </c>
      <c r="F13" s="167" t="s">
        <v>295</v>
      </c>
      <c r="G13" s="167">
        <v>10213</v>
      </c>
      <c r="H13" s="167">
        <v>12910</v>
      </c>
      <c r="I13" s="167">
        <v>61</v>
      </c>
      <c r="J13" s="167">
        <v>3635</v>
      </c>
      <c r="K13" s="167">
        <v>17468</v>
      </c>
      <c r="L13" s="167">
        <v>228291</v>
      </c>
    </row>
    <row r="14" spans="1:12">
      <c r="A14" s="126">
        <v>2017</v>
      </c>
      <c r="B14" s="168">
        <v>108399</v>
      </c>
      <c r="C14" s="168">
        <v>73424</v>
      </c>
      <c r="D14" s="168">
        <v>1078</v>
      </c>
      <c r="E14" s="168">
        <v>1207</v>
      </c>
      <c r="F14" s="168" t="s">
        <v>295</v>
      </c>
      <c r="G14" s="168">
        <v>8171</v>
      </c>
      <c r="H14" s="168">
        <v>9458</v>
      </c>
      <c r="I14" s="168">
        <v>82</v>
      </c>
      <c r="J14" s="168">
        <v>5073</v>
      </c>
      <c r="K14" s="168">
        <v>30154</v>
      </c>
      <c r="L14" s="168">
        <v>237047</v>
      </c>
    </row>
    <row r="15" spans="1:12">
      <c r="A15" s="126">
        <v>2018</v>
      </c>
      <c r="B15" s="167">
        <v>110330</v>
      </c>
      <c r="C15" s="167">
        <v>78549</v>
      </c>
      <c r="D15" s="167">
        <v>1103</v>
      </c>
      <c r="E15" s="167">
        <v>745</v>
      </c>
      <c r="F15" s="167" t="s">
        <v>295</v>
      </c>
      <c r="G15" s="167">
        <v>7709</v>
      </c>
      <c r="H15" s="167">
        <v>8245</v>
      </c>
      <c r="I15" s="167">
        <v>68</v>
      </c>
      <c r="J15" s="167">
        <v>6727</v>
      </c>
      <c r="K15" s="167">
        <v>35960</v>
      </c>
      <c r="L15" s="167">
        <v>249437</v>
      </c>
    </row>
    <row r="16" spans="1:12">
      <c r="A16" s="294">
        <v>2019</v>
      </c>
      <c r="B16" s="168">
        <v>115520</v>
      </c>
      <c r="C16" s="168">
        <v>77144</v>
      </c>
      <c r="D16" s="168">
        <v>1015</v>
      </c>
      <c r="E16" s="168">
        <v>783</v>
      </c>
      <c r="F16" s="168" t="s">
        <v>295</v>
      </c>
      <c r="G16" s="168">
        <v>5166</v>
      </c>
      <c r="H16" s="168">
        <v>8826</v>
      </c>
      <c r="I16" s="168">
        <v>27</v>
      </c>
      <c r="J16" s="168">
        <v>9494</v>
      </c>
      <c r="K16" s="168">
        <v>42680</v>
      </c>
      <c r="L16" s="168">
        <v>260654</v>
      </c>
    </row>
    <row r="17" spans="1:12">
      <c r="A17" s="294">
        <v>2020</v>
      </c>
      <c r="B17" s="334">
        <v>124145</v>
      </c>
      <c r="C17" s="334">
        <v>79932</v>
      </c>
      <c r="D17" s="334">
        <v>1081</v>
      </c>
      <c r="E17" s="334">
        <v>505</v>
      </c>
      <c r="F17" s="334" t="s">
        <v>295</v>
      </c>
      <c r="G17" s="334">
        <v>3875</v>
      </c>
      <c r="H17" s="334">
        <v>8218</v>
      </c>
      <c r="I17" s="334">
        <v>38</v>
      </c>
      <c r="J17" s="334">
        <v>10674</v>
      </c>
      <c r="K17" s="334">
        <v>48099</v>
      </c>
      <c r="L17" s="334">
        <v>276568</v>
      </c>
    </row>
    <row r="18" spans="1:12">
      <c r="A18" s="346">
        <v>2021</v>
      </c>
      <c r="B18" s="168">
        <v>152951</v>
      </c>
      <c r="C18" s="168">
        <v>106150</v>
      </c>
      <c r="D18" s="168">
        <v>35</v>
      </c>
      <c r="E18" s="168">
        <v>291</v>
      </c>
      <c r="F18" s="168" t="s">
        <v>295</v>
      </c>
      <c r="G18" s="168">
        <v>2556</v>
      </c>
      <c r="H18" s="168">
        <v>7375</v>
      </c>
      <c r="I18" s="168">
        <v>288</v>
      </c>
      <c r="J18" s="168">
        <v>20202</v>
      </c>
      <c r="K18" s="168">
        <v>67109</v>
      </c>
      <c r="L18" s="168">
        <v>356957</v>
      </c>
    </row>
    <row r="19" spans="1:12">
      <c r="A19" s="346">
        <v>2022</v>
      </c>
      <c r="B19" s="334">
        <v>184570</v>
      </c>
      <c r="C19" s="334">
        <v>139623</v>
      </c>
      <c r="D19" s="334">
        <v>40</v>
      </c>
      <c r="E19" s="334">
        <v>252</v>
      </c>
      <c r="F19" s="334" t="s">
        <v>295</v>
      </c>
      <c r="G19" s="334">
        <v>1739</v>
      </c>
      <c r="H19" s="334">
        <v>19844</v>
      </c>
      <c r="I19" s="334">
        <v>2505</v>
      </c>
      <c r="J19" s="334">
        <v>28369</v>
      </c>
      <c r="K19" s="334">
        <v>97120</v>
      </c>
      <c r="L19" s="334">
        <v>474062</v>
      </c>
    </row>
    <row r="20" spans="1:12" ht="15.75">
      <c r="A20" s="119" t="s">
        <v>302</v>
      </c>
      <c r="B20" s="334"/>
      <c r="C20" s="334"/>
      <c r="D20" s="334"/>
      <c r="E20" s="347"/>
      <c r="F20" s="334"/>
      <c r="G20" s="334"/>
      <c r="H20" s="334"/>
      <c r="I20" s="334"/>
      <c r="J20" s="334"/>
      <c r="K20" s="334"/>
      <c r="L20" s="334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48"/>
      <c r="K21" s="46"/>
    </row>
    <row r="22" spans="1:12">
      <c r="A22" s="59" t="s">
        <v>111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7"/>
  <sheetViews>
    <sheetView showGridLines="0" showRowColHeaders="0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493" t="s">
        <v>132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</row>
    <row r="2" spans="1:18" ht="26.25">
      <c r="A2" s="494" t="s">
        <v>242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6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78" t="s">
        <v>134</v>
      </c>
      <c r="Q3" s="478"/>
      <c r="R3" s="65"/>
    </row>
    <row r="4" spans="1:18">
      <c r="A4" s="65" t="s">
        <v>140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65"/>
      <c r="M4" s="65"/>
      <c r="N4" s="65"/>
      <c r="O4" s="65"/>
      <c r="P4" s="65"/>
      <c r="Q4" s="65"/>
    </row>
    <row r="5" spans="1:18" s="46" customFormat="1" ht="30" customHeight="1">
      <c r="A5" s="498" t="s">
        <v>51</v>
      </c>
      <c r="B5" s="501" t="s">
        <v>115</v>
      </c>
      <c r="C5" s="502"/>
      <c r="D5" s="502"/>
      <c r="E5" s="502"/>
      <c r="F5" s="502"/>
      <c r="G5" s="502"/>
      <c r="H5" s="502"/>
      <c r="I5" s="114"/>
      <c r="J5" s="503" t="s">
        <v>51</v>
      </c>
      <c r="K5" s="501" t="s">
        <v>116</v>
      </c>
      <c r="L5" s="502"/>
      <c r="M5" s="502"/>
      <c r="N5" s="502"/>
      <c r="O5" s="502"/>
      <c r="P5" s="502"/>
      <c r="Q5" s="504"/>
    </row>
    <row r="6" spans="1:18" ht="30" customHeight="1">
      <c r="A6" s="499"/>
      <c r="B6" s="505" t="s">
        <v>81</v>
      </c>
      <c r="C6" s="505"/>
      <c r="D6" s="506"/>
      <c r="E6" s="507" t="s">
        <v>203</v>
      </c>
      <c r="F6" s="507" t="s">
        <v>90</v>
      </c>
      <c r="G6" s="507" t="s">
        <v>204</v>
      </c>
      <c r="H6" s="505" t="s">
        <v>73</v>
      </c>
      <c r="I6" s="115"/>
      <c r="J6" s="503"/>
      <c r="K6" s="505" t="s">
        <v>81</v>
      </c>
      <c r="L6" s="505"/>
      <c r="M6" s="505"/>
      <c r="N6" s="507" t="s">
        <v>203</v>
      </c>
      <c r="O6" s="507" t="s">
        <v>90</v>
      </c>
      <c r="P6" s="507" t="s">
        <v>204</v>
      </c>
      <c r="Q6" s="508" t="s">
        <v>73</v>
      </c>
    </row>
    <row r="7" spans="1:18" ht="27.95" customHeight="1">
      <c r="A7" s="500"/>
      <c r="B7" s="333" t="s">
        <v>88</v>
      </c>
      <c r="C7" s="117" t="s">
        <v>89</v>
      </c>
      <c r="D7" s="333" t="s">
        <v>54</v>
      </c>
      <c r="E7" s="507"/>
      <c r="F7" s="507"/>
      <c r="G7" s="507"/>
      <c r="H7" s="505"/>
      <c r="I7" s="115"/>
      <c r="J7" s="503"/>
      <c r="K7" s="333" t="s">
        <v>88</v>
      </c>
      <c r="L7" s="117" t="s">
        <v>89</v>
      </c>
      <c r="M7" s="333" t="s">
        <v>54</v>
      </c>
      <c r="N7" s="507"/>
      <c r="O7" s="507"/>
      <c r="P7" s="507"/>
      <c r="Q7" s="508"/>
    </row>
    <row r="8" spans="1:18">
      <c r="A8" s="118">
        <v>2013</v>
      </c>
      <c r="B8" s="170">
        <v>356551</v>
      </c>
      <c r="C8" s="170">
        <v>222899</v>
      </c>
      <c r="D8" s="170">
        <v>579450</v>
      </c>
      <c r="E8" s="170">
        <v>10986</v>
      </c>
      <c r="F8" s="170">
        <v>1110</v>
      </c>
      <c r="G8" s="170">
        <v>25</v>
      </c>
      <c r="H8" s="170">
        <v>591570</v>
      </c>
      <c r="I8" s="115"/>
      <c r="J8" s="118">
        <v>2013</v>
      </c>
      <c r="K8" s="170">
        <v>20000</v>
      </c>
      <c r="L8" s="170">
        <v>71054</v>
      </c>
      <c r="M8" s="170">
        <v>91054</v>
      </c>
      <c r="N8" s="170">
        <v>17325</v>
      </c>
      <c r="O8" s="170">
        <v>1477</v>
      </c>
      <c r="P8" s="170" t="s">
        <v>295</v>
      </c>
      <c r="Q8" s="170">
        <v>109856</v>
      </c>
    </row>
    <row r="9" spans="1:18">
      <c r="A9" s="118">
        <v>2014</v>
      </c>
      <c r="B9" s="169">
        <v>416386</v>
      </c>
      <c r="C9" s="169">
        <v>254878</v>
      </c>
      <c r="D9" s="169">
        <v>671263</v>
      </c>
      <c r="E9" s="169">
        <v>17736</v>
      </c>
      <c r="F9" s="169">
        <v>1199</v>
      </c>
      <c r="G9" s="169">
        <v>23</v>
      </c>
      <c r="H9" s="169">
        <v>690221</v>
      </c>
      <c r="I9" s="115"/>
      <c r="J9" s="118">
        <v>2014</v>
      </c>
      <c r="K9" s="169">
        <v>20000</v>
      </c>
      <c r="L9" s="169">
        <v>116454</v>
      </c>
      <c r="M9" s="169">
        <v>136454</v>
      </c>
      <c r="N9" s="169">
        <v>23098</v>
      </c>
      <c r="O9" s="169">
        <v>1203</v>
      </c>
      <c r="P9" s="169" t="s">
        <v>295</v>
      </c>
      <c r="Q9" s="169">
        <v>160756</v>
      </c>
    </row>
    <row r="10" spans="1:18">
      <c r="A10" s="118">
        <v>2015</v>
      </c>
      <c r="B10" s="170">
        <v>479569</v>
      </c>
      <c r="C10" s="170">
        <v>259688</v>
      </c>
      <c r="D10" s="170">
        <v>739257</v>
      </c>
      <c r="E10" s="170">
        <v>7668</v>
      </c>
      <c r="F10" s="170">
        <v>1415</v>
      </c>
      <c r="G10" s="170">
        <v>17</v>
      </c>
      <c r="H10" s="170">
        <v>748357</v>
      </c>
      <c r="I10" s="115"/>
      <c r="J10" s="118">
        <v>2015</v>
      </c>
      <c r="K10" s="170">
        <v>10000</v>
      </c>
      <c r="L10" s="170">
        <v>65900</v>
      </c>
      <c r="M10" s="170">
        <v>75900</v>
      </c>
      <c r="N10" s="170">
        <v>9553</v>
      </c>
      <c r="O10" s="170">
        <v>1669</v>
      </c>
      <c r="P10" s="170" t="s">
        <v>295</v>
      </c>
      <c r="Q10" s="170">
        <v>87122</v>
      </c>
    </row>
    <row r="11" spans="1:18">
      <c r="A11" s="118">
        <v>2016</v>
      </c>
      <c r="B11" s="169">
        <v>529843</v>
      </c>
      <c r="C11" s="169">
        <v>252246</v>
      </c>
      <c r="D11" s="169">
        <v>782089</v>
      </c>
      <c r="E11" s="169">
        <v>8292</v>
      </c>
      <c r="F11" s="169">
        <v>1768</v>
      </c>
      <c r="G11" s="169">
        <v>14</v>
      </c>
      <c r="H11" s="169">
        <v>792163</v>
      </c>
      <c r="I11" s="115"/>
      <c r="J11" s="118">
        <v>2016</v>
      </c>
      <c r="K11" s="169">
        <v>20000</v>
      </c>
      <c r="L11" s="169">
        <v>60317</v>
      </c>
      <c r="M11" s="169">
        <v>80317</v>
      </c>
      <c r="N11" s="169">
        <v>8838</v>
      </c>
      <c r="O11" s="169">
        <v>2334</v>
      </c>
      <c r="P11" s="169" t="s">
        <v>295</v>
      </c>
      <c r="Q11" s="169">
        <v>91489</v>
      </c>
    </row>
    <row r="12" spans="1:18">
      <c r="A12" s="118">
        <v>2017</v>
      </c>
      <c r="B12" s="170">
        <v>469732</v>
      </c>
      <c r="C12" s="170">
        <v>278129</v>
      </c>
      <c r="D12" s="170">
        <v>747860</v>
      </c>
      <c r="E12" s="170">
        <v>25082</v>
      </c>
      <c r="F12" s="170">
        <v>15168</v>
      </c>
      <c r="G12" s="170">
        <v>11</v>
      </c>
      <c r="H12" s="170">
        <v>788121</v>
      </c>
      <c r="I12" s="115"/>
      <c r="J12" s="118">
        <v>2017</v>
      </c>
      <c r="K12" s="170" t="s">
        <v>295</v>
      </c>
      <c r="L12" s="170">
        <v>93039</v>
      </c>
      <c r="M12" s="170">
        <v>93039</v>
      </c>
      <c r="N12" s="170">
        <v>27744</v>
      </c>
      <c r="O12" s="170">
        <v>33098</v>
      </c>
      <c r="P12" s="170" t="s">
        <v>295</v>
      </c>
      <c r="Q12" s="170">
        <v>153880</v>
      </c>
    </row>
    <row r="13" spans="1:18">
      <c r="A13" s="118">
        <v>2018</v>
      </c>
      <c r="B13" s="169">
        <v>230118</v>
      </c>
      <c r="C13" s="169">
        <v>345666</v>
      </c>
      <c r="D13" s="169">
        <v>575784</v>
      </c>
      <c r="E13" s="169">
        <v>21154</v>
      </c>
      <c r="F13" s="169">
        <v>27287</v>
      </c>
      <c r="G13" s="169" t="s">
        <v>295</v>
      </c>
      <c r="H13" s="169">
        <v>624225</v>
      </c>
      <c r="I13" s="116"/>
      <c r="J13" s="118">
        <v>2018</v>
      </c>
      <c r="K13" s="351" t="s">
        <v>295</v>
      </c>
      <c r="L13" s="351">
        <v>143510</v>
      </c>
      <c r="M13" s="351">
        <v>143510</v>
      </c>
      <c r="N13" s="351">
        <v>28308</v>
      </c>
      <c r="O13" s="351">
        <v>73608</v>
      </c>
      <c r="P13" s="351" t="s">
        <v>295</v>
      </c>
      <c r="Q13" s="351">
        <v>245426</v>
      </c>
    </row>
    <row r="14" spans="1:18">
      <c r="A14" s="118">
        <v>2019</v>
      </c>
      <c r="B14" s="170">
        <v>200753</v>
      </c>
      <c r="C14" s="170">
        <v>458961</v>
      </c>
      <c r="D14" s="170">
        <v>659714</v>
      </c>
      <c r="E14" s="170">
        <v>30955</v>
      </c>
      <c r="F14" s="170">
        <v>7074</v>
      </c>
      <c r="G14" s="170" t="s">
        <v>295</v>
      </c>
      <c r="H14" s="170">
        <v>697742</v>
      </c>
      <c r="I14" s="116"/>
      <c r="J14" s="118">
        <v>2019</v>
      </c>
      <c r="K14" s="352" t="s">
        <v>295</v>
      </c>
      <c r="L14" s="352">
        <v>177427</v>
      </c>
      <c r="M14" s="352">
        <v>177427</v>
      </c>
      <c r="N14" s="352">
        <v>35488</v>
      </c>
      <c r="O14" s="352">
        <v>32024</v>
      </c>
      <c r="P14" s="170" t="s">
        <v>295</v>
      </c>
      <c r="Q14" s="352">
        <v>244939</v>
      </c>
    </row>
    <row r="15" spans="1:18">
      <c r="A15" s="118">
        <v>2020</v>
      </c>
      <c r="B15" s="349">
        <v>162707</v>
      </c>
      <c r="C15" s="349">
        <v>499676</v>
      </c>
      <c r="D15" s="349">
        <v>662383</v>
      </c>
      <c r="E15" s="349">
        <v>32943</v>
      </c>
      <c r="F15" s="349">
        <v>959</v>
      </c>
      <c r="G15" s="349" t="s">
        <v>295</v>
      </c>
      <c r="H15" s="349">
        <v>696285</v>
      </c>
      <c r="I15" s="116"/>
      <c r="J15" s="118">
        <v>2020</v>
      </c>
      <c r="K15" s="351" t="s">
        <v>295</v>
      </c>
      <c r="L15" s="351">
        <v>111080</v>
      </c>
      <c r="M15" s="351">
        <v>111080</v>
      </c>
      <c r="N15" s="351">
        <v>21263</v>
      </c>
      <c r="O15" s="351">
        <v>67</v>
      </c>
      <c r="P15" s="351" t="s">
        <v>295</v>
      </c>
      <c r="Q15" s="351">
        <v>132410</v>
      </c>
    </row>
    <row r="16" spans="1:18">
      <c r="A16" s="118">
        <v>2021</v>
      </c>
      <c r="B16" s="170">
        <v>152579</v>
      </c>
      <c r="C16" s="170">
        <v>667719</v>
      </c>
      <c r="D16" s="170">
        <v>820298</v>
      </c>
      <c r="E16" s="170">
        <v>39686</v>
      </c>
      <c r="F16" s="170">
        <v>1191</v>
      </c>
      <c r="G16" s="170" t="s">
        <v>295</v>
      </c>
      <c r="H16" s="170">
        <v>861175</v>
      </c>
      <c r="I16" s="116"/>
      <c r="J16" s="350">
        <v>2021</v>
      </c>
      <c r="K16" s="352" t="s">
        <v>295</v>
      </c>
      <c r="L16" s="352">
        <v>242465</v>
      </c>
      <c r="M16" s="352">
        <v>242465</v>
      </c>
      <c r="N16" s="352">
        <v>2346</v>
      </c>
      <c r="O16" s="352">
        <v>1625</v>
      </c>
      <c r="P16" s="170" t="s">
        <v>295</v>
      </c>
      <c r="Q16" s="352">
        <v>246435</v>
      </c>
    </row>
    <row r="17" spans="1:17">
      <c r="A17" s="350" t="s">
        <v>286</v>
      </c>
      <c r="B17" s="349">
        <v>169346</v>
      </c>
      <c r="C17" s="349">
        <v>812762</v>
      </c>
      <c r="D17" s="349">
        <v>982108</v>
      </c>
      <c r="E17" s="349">
        <v>79938</v>
      </c>
      <c r="F17" s="349">
        <v>1656</v>
      </c>
      <c r="G17" s="349" t="s">
        <v>295</v>
      </c>
      <c r="H17" s="349">
        <v>1063702</v>
      </c>
      <c r="J17" s="350">
        <v>2022</v>
      </c>
      <c r="K17" s="351" t="s">
        <v>295</v>
      </c>
      <c r="L17" s="351">
        <v>223824</v>
      </c>
      <c r="M17" s="351">
        <v>223824</v>
      </c>
      <c r="N17" s="351">
        <v>7820</v>
      </c>
      <c r="O17" s="351">
        <v>2232</v>
      </c>
      <c r="P17" s="351" t="s">
        <v>295</v>
      </c>
      <c r="Q17" s="351">
        <v>233876</v>
      </c>
    </row>
    <row r="18" spans="1:17" ht="15.75">
      <c r="A18" s="119" t="s">
        <v>302</v>
      </c>
      <c r="B18" s="349"/>
      <c r="C18" s="349"/>
      <c r="D18" s="349"/>
      <c r="E18" s="349"/>
      <c r="F18" s="349"/>
      <c r="G18" s="349"/>
      <c r="H18" s="349"/>
      <c r="I18" s="119"/>
      <c r="J18" s="119" t="s">
        <v>302</v>
      </c>
      <c r="K18" s="353"/>
      <c r="L18" s="353"/>
      <c r="M18" s="353"/>
      <c r="N18" s="353"/>
      <c r="O18" s="353"/>
      <c r="P18" s="353"/>
      <c r="Q18" s="353"/>
    </row>
    <row r="19" spans="1:17" ht="15.75">
      <c r="A19" s="119" t="s">
        <v>111</v>
      </c>
      <c r="B19" s="119"/>
      <c r="C19" s="119"/>
      <c r="D19" s="310"/>
      <c r="E19" s="119"/>
      <c r="F19" s="119"/>
      <c r="G19" s="119"/>
      <c r="H19" s="310"/>
      <c r="J19" s="119" t="s">
        <v>111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499" t="s">
        <v>51</v>
      </c>
      <c r="B22" s="501" t="s">
        <v>205</v>
      </c>
      <c r="C22" s="502"/>
      <c r="D22" s="502"/>
      <c r="E22" s="502"/>
      <c r="F22" s="502"/>
      <c r="G22" s="502"/>
      <c r="I22" s="115"/>
    </row>
    <row r="23" spans="1:17" ht="27.95" customHeight="1">
      <c r="A23" s="500"/>
      <c r="B23" s="509" t="s">
        <v>245</v>
      </c>
      <c r="C23" s="510"/>
      <c r="D23" s="511" t="s">
        <v>206</v>
      </c>
      <c r="E23" s="512"/>
      <c r="F23" s="513" t="s">
        <v>54</v>
      </c>
      <c r="G23" s="513"/>
      <c r="I23" s="115"/>
    </row>
    <row r="24" spans="1:17">
      <c r="A24" s="126">
        <v>2012</v>
      </c>
      <c r="B24" s="488">
        <v>136433.8264965596</v>
      </c>
      <c r="C24" s="488"/>
      <c r="D24" s="488">
        <v>271414.68102271273</v>
      </c>
      <c r="E24" s="488"/>
      <c r="F24" s="488">
        <v>407848.50751927233</v>
      </c>
      <c r="G24" s="488"/>
    </row>
    <row r="25" spans="1:17">
      <c r="A25" s="126">
        <v>2013</v>
      </c>
      <c r="B25" s="491">
        <v>179658.20741305963</v>
      </c>
      <c r="C25" s="491"/>
      <c r="D25" s="491">
        <v>245051.24890490904</v>
      </c>
      <c r="E25" s="491"/>
      <c r="F25" s="491">
        <v>424709.45631796867</v>
      </c>
      <c r="G25" s="491"/>
    </row>
    <row r="26" spans="1:17">
      <c r="A26" s="126">
        <v>2014</v>
      </c>
      <c r="B26" s="488">
        <v>200051.18408809029</v>
      </c>
      <c r="C26" s="488"/>
      <c r="D26" s="488">
        <v>284719.25746711413</v>
      </c>
      <c r="E26" s="488"/>
      <c r="F26" s="488">
        <v>484770.44155520445</v>
      </c>
      <c r="G26" s="488"/>
    </row>
    <row r="27" spans="1:17">
      <c r="A27" s="126">
        <v>2015</v>
      </c>
      <c r="B27" s="491">
        <v>299711.80361061043</v>
      </c>
      <c r="C27" s="491"/>
      <c r="D27" s="491">
        <v>293761.17606701818</v>
      </c>
      <c r="E27" s="491"/>
      <c r="F27" s="491">
        <v>593472.97967762861</v>
      </c>
      <c r="G27" s="491"/>
    </row>
    <row r="28" spans="1:17">
      <c r="A28" s="126">
        <v>2016</v>
      </c>
      <c r="B28" s="488">
        <v>300078.83714584087</v>
      </c>
      <c r="C28" s="488"/>
      <c r="D28" s="488">
        <v>235670.34352526825</v>
      </c>
      <c r="E28" s="488"/>
      <c r="F28" s="488">
        <v>535749.18067110912</v>
      </c>
      <c r="G28" s="488"/>
    </row>
    <row r="29" spans="1:17">
      <c r="A29" s="126">
        <v>2017</v>
      </c>
      <c r="B29" s="491">
        <v>545768.96585423045</v>
      </c>
      <c r="C29" s="491"/>
      <c r="D29" s="491">
        <v>206128.49939402199</v>
      </c>
      <c r="E29" s="491"/>
      <c r="F29" s="491">
        <v>751897.4652482525</v>
      </c>
      <c r="G29" s="491"/>
    </row>
    <row r="30" spans="1:17">
      <c r="A30" s="126">
        <v>2018</v>
      </c>
      <c r="B30" s="488">
        <v>271483.38273928122</v>
      </c>
      <c r="C30" s="488"/>
      <c r="D30" s="488">
        <v>259577.13468510221</v>
      </c>
      <c r="E30" s="488"/>
      <c r="F30" s="488">
        <v>531060.51742438343</v>
      </c>
      <c r="G30" s="488"/>
    </row>
    <row r="31" spans="1:17">
      <c r="A31" s="126">
        <v>2019</v>
      </c>
      <c r="B31" s="491">
        <v>149820.39877857972</v>
      </c>
      <c r="C31" s="491"/>
      <c r="D31" s="491">
        <v>449753.91531307576</v>
      </c>
      <c r="E31" s="491"/>
      <c r="F31" s="491">
        <v>599574.31409165543</v>
      </c>
      <c r="G31" s="491"/>
    </row>
    <row r="32" spans="1:17">
      <c r="A32" s="126">
        <v>2020</v>
      </c>
      <c r="B32" s="487">
        <v>249467.63809872672</v>
      </c>
      <c r="C32" s="488"/>
      <c r="D32" s="488">
        <v>521503.18138408236</v>
      </c>
      <c r="E32" s="488"/>
      <c r="F32" s="488">
        <v>770970.81948280905</v>
      </c>
      <c r="G32" s="488"/>
    </row>
    <row r="33" spans="1:11">
      <c r="A33" s="126">
        <v>2021</v>
      </c>
      <c r="B33" s="490">
        <v>279360.14237814065</v>
      </c>
      <c r="C33" s="491"/>
      <c r="D33" s="492">
        <v>508669.31500435021</v>
      </c>
      <c r="E33" s="491"/>
      <c r="F33" s="492">
        <v>788029.45738249086</v>
      </c>
      <c r="G33" s="491"/>
      <c r="J33" s="489"/>
      <c r="K33" s="489"/>
    </row>
    <row r="34" spans="1:11">
      <c r="A34" s="126" t="s">
        <v>286</v>
      </c>
      <c r="B34" s="487">
        <v>334755.53029433964</v>
      </c>
      <c r="C34" s="488"/>
      <c r="D34" s="488">
        <v>548292.65750068007</v>
      </c>
      <c r="E34" s="488"/>
      <c r="F34" s="488">
        <v>883048.18779501971</v>
      </c>
      <c r="G34" s="488"/>
    </row>
    <row r="35" spans="1:11" ht="15.75">
      <c r="A35" s="119" t="s">
        <v>303</v>
      </c>
    </row>
    <row r="36" spans="1:11" ht="15.75">
      <c r="A36" s="191" t="s">
        <v>246</v>
      </c>
      <c r="H36" t="s">
        <v>140</v>
      </c>
    </row>
    <row r="37" spans="1:11">
      <c r="A37" s="41" t="s">
        <v>111</v>
      </c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7">
    <mergeCell ref="B32:C32"/>
    <mergeCell ref="D32:E32"/>
    <mergeCell ref="F32:G32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G6:G7"/>
    <mergeCell ref="H6:H7"/>
    <mergeCell ref="F6:F7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B34:C34"/>
    <mergeCell ref="D34:E34"/>
    <mergeCell ref="F34:G34"/>
    <mergeCell ref="J33:K33"/>
    <mergeCell ref="B33:C33"/>
    <mergeCell ref="D33:E33"/>
    <mergeCell ref="F33:G33"/>
  </mergeCells>
  <hyperlinks>
    <hyperlink ref="P3" location="Indice!A1" display="Voltar ao índice" xr:uid="{00000000-0004-0000-0D00-000000000000}"/>
    <hyperlink ref="A36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F66"/>
  <sheetViews>
    <sheetView showGridLines="0" showRowColHeaders="0" topLeftCell="A17" zoomScale="50" zoomScaleNormal="50" workbookViewId="0">
      <selection activeCell="N49" sqref="N49"/>
    </sheetView>
  </sheetViews>
  <sheetFormatPr defaultColWidth="8.85546875" defaultRowHeight="15"/>
  <cols>
    <col min="1" max="1" width="27.140625" style="249" customWidth="1"/>
    <col min="2" max="2" width="24.140625" style="249" customWidth="1"/>
    <col min="3" max="3" width="11.140625" style="249" customWidth="1"/>
    <col min="4" max="5" width="10.85546875" style="249" customWidth="1"/>
    <col min="6" max="9" width="11" style="249" customWidth="1"/>
    <col min="10" max="10" width="12.42578125" style="249" customWidth="1"/>
    <col min="11" max="11" width="11.140625" style="249" customWidth="1"/>
    <col min="12" max="12" width="11.85546875" style="249" customWidth="1"/>
    <col min="13" max="13" width="12.42578125" style="249" customWidth="1"/>
    <col min="14" max="14" width="13" style="249" customWidth="1"/>
    <col min="15" max="15" width="3" style="249" customWidth="1"/>
    <col min="16" max="16" width="41.5703125" style="249" customWidth="1"/>
    <col min="17" max="17" width="19.42578125" style="249" customWidth="1"/>
    <col min="18" max="18" width="10.140625" style="249" customWidth="1"/>
    <col min="19" max="19" width="7.42578125" style="249" customWidth="1"/>
    <col min="20" max="20" width="2.5703125" style="249" customWidth="1"/>
    <col min="21" max="21" width="11" style="249" customWidth="1"/>
    <col min="22" max="22" width="7.5703125" style="249" customWidth="1"/>
    <col min="23" max="23" width="5.5703125" style="249" customWidth="1"/>
    <col min="24" max="24" width="6.85546875" style="249" customWidth="1"/>
    <col min="25" max="25" width="1.42578125" style="249" customWidth="1"/>
    <col min="26" max="26" width="2" style="249" customWidth="1"/>
    <col min="27" max="27" width="1.140625" style="249" customWidth="1"/>
    <col min="28" max="28" width="1.85546875" style="249" customWidth="1"/>
    <col min="29" max="29" width="10.5703125" style="249" customWidth="1"/>
    <col min="30" max="30" width="8.42578125" style="249" customWidth="1"/>
    <col min="31" max="31" width="2.42578125" style="249" customWidth="1"/>
    <col min="32" max="32" width="2.85546875" style="249" customWidth="1"/>
    <col min="33" max="33" width="4.140625" style="249" customWidth="1"/>
    <col min="34" max="16384" width="8.85546875" style="249"/>
  </cols>
  <sheetData>
    <row r="1" spans="1:31" ht="21">
      <c r="A1" s="375" t="s">
        <v>132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</row>
    <row r="2" spans="1:31" ht="18">
      <c r="B2" s="250"/>
    </row>
    <row r="3" spans="1:31" ht="18">
      <c r="A3" s="251"/>
      <c r="U3" s="252"/>
      <c r="V3" s="252"/>
      <c r="W3" s="252"/>
      <c r="X3" s="252"/>
      <c r="Y3" s="252"/>
      <c r="Z3" s="252"/>
      <c r="AA3" s="252"/>
      <c r="AB3" s="252"/>
      <c r="AC3" s="253"/>
      <c r="AD3" s="143"/>
      <c r="AE3" s="252"/>
    </row>
    <row r="4" spans="1:31" ht="26.25">
      <c r="C4" s="254"/>
      <c r="U4" s="252"/>
      <c r="V4" s="252"/>
      <c r="W4" s="252"/>
      <c r="X4" s="252"/>
      <c r="Y4" s="252"/>
      <c r="Z4" s="252"/>
      <c r="AA4" s="252"/>
      <c r="AB4" s="252"/>
      <c r="AC4" s="253"/>
      <c r="AD4" s="143"/>
      <c r="AE4" s="252"/>
    </row>
    <row r="5" spans="1:31" ht="26.25">
      <c r="B5" s="255"/>
      <c r="C5" s="254"/>
      <c r="Q5" s="517"/>
      <c r="R5" s="517"/>
      <c r="S5" s="517"/>
      <c r="U5" s="252"/>
      <c r="V5" s="252"/>
      <c r="W5" s="252"/>
      <c r="X5" s="252"/>
      <c r="Y5" s="252"/>
      <c r="Z5" s="252"/>
      <c r="AA5" s="252"/>
      <c r="AB5" s="252"/>
      <c r="AC5" s="253"/>
      <c r="AD5" s="143"/>
      <c r="AE5" s="252"/>
    </row>
    <row r="6" spans="1:31" ht="26.25">
      <c r="B6" s="256"/>
      <c r="C6" s="254"/>
      <c r="U6" s="252"/>
      <c r="V6" s="252"/>
      <c r="W6" s="252"/>
      <c r="X6" s="252"/>
      <c r="Y6" s="252"/>
      <c r="Z6" s="252"/>
      <c r="AA6" s="252"/>
      <c r="AB6" s="252"/>
      <c r="AC6" s="253"/>
      <c r="AD6" s="143"/>
      <c r="AE6" s="252"/>
    </row>
    <row r="7" spans="1:31" ht="26.25">
      <c r="B7" s="257"/>
      <c r="C7" s="254"/>
      <c r="U7" s="252"/>
      <c r="V7" s="252"/>
      <c r="W7" s="252"/>
      <c r="X7" s="252"/>
      <c r="Y7" s="252"/>
      <c r="Z7" s="252"/>
      <c r="AA7" s="252"/>
      <c r="AB7" s="252"/>
      <c r="AC7" s="253"/>
      <c r="AD7" s="143"/>
      <c r="AE7" s="252"/>
    </row>
    <row r="8" spans="1:31" ht="26.25">
      <c r="B8" s="258"/>
      <c r="C8" s="254"/>
      <c r="U8" s="252"/>
      <c r="V8" s="252"/>
      <c r="W8" s="252"/>
      <c r="X8" s="252"/>
      <c r="Y8" s="252"/>
      <c r="Z8" s="252"/>
      <c r="AA8" s="252"/>
      <c r="AB8" s="252"/>
      <c r="AC8" s="253"/>
      <c r="AD8" s="143"/>
      <c r="AE8" s="252"/>
    </row>
    <row r="9" spans="1:31" ht="26.25">
      <c r="B9" s="259"/>
      <c r="C9" s="254"/>
      <c r="U9" s="252"/>
      <c r="V9" s="252"/>
      <c r="W9" s="252"/>
      <c r="X9" s="252"/>
      <c r="Y9" s="252"/>
      <c r="Z9" s="252"/>
      <c r="AA9" s="252"/>
      <c r="AB9" s="252"/>
      <c r="AC9" s="253"/>
      <c r="AD9" s="143"/>
      <c r="AE9" s="252"/>
    </row>
    <row r="10" spans="1:31" ht="26.25">
      <c r="B10" s="260"/>
      <c r="C10" s="254"/>
      <c r="P10" s="261"/>
      <c r="U10" s="252"/>
      <c r="V10" s="252"/>
      <c r="W10" s="252"/>
      <c r="X10" s="252"/>
      <c r="Y10" s="252"/>
      <c r="Z10" s="252"/>
      <c r="AA10" s="252"/>
      <c r="AB10" s="252"/>
      <c r="AC10" s="253"/>
      <c r="AD10" s="143"/>
      <c r="AE10" s="252"/>
    </row>
    <row r="11" spans="1:31" ht="26.25">
      <c r="B11" s="262"/>
      <c r="C11" s="254"/>
      <c r="U11" s="252"/>
      <c r="V11" s="252"/>
      <c r="W11" s="252"/>
      <c r="X11" s="252"/>
      <c r="Y11" s="252"/>
      <c r="Z11" s="252"/>
      <c r="AA11" s="252"/>
      <c r="AB11" s="252"/>
      <c r="AC11" s="253"/>
      <c r="AD11" s="143"/>
      <c r="AE11" s="252"/>
    </row>
    <row r="12" spans="1:31" ht="26.25">
      <c r="B12" s="262"/>
      <c r="C12" s="254"/>
      <c r="U12" s="252"/>
      <c r="V12" s="252"/>
      <c r="W12" s="252"/>
      <c r="X12" s="252"/>
      <c r="Y12" s="252"/>
      <c r="Z12" s="252"/>
      <c r="AA12" s="252"/>
      <c r="AB12" s="252"/>
      <c r="AC12" s="253"/>
      <c r="AD12" s="143"/>
      <c r="AE12" s="252"/>
    </row>
    <row r="13" spans="1:31" ht="26.25">
      <c r="B13" s="262"/>
      <c r="C13" s="254"/>
      <c r="U13" s="252"/>
      <c r="V13" s="252"/>
      <c r="W13" s="252"/>
      <c r="X13" s="252"/>
      <c r="Y13" s="252"/>
      <c r="Z13" s="252"/>
      <c r="AA13" s="252"/>
      <c r="AB13" s="252"/>
      <c r="AC13" s="253"/>
      <c r="AD13" s="143"/>
      <c r="AE13" s="252"/>
    </row>
    <row r="14" spans="1:31" ht="26.25">
      <c r="B14" s="262"/>
      <c r="C14" s="254"/>
      <c r="U14" s="252"/>
      <c r="V14" s="252"/>
      <c r="W14" s="252"/>
      <c r="X14" s="252"/>
      <c r="Y14" s="252"/>
      <c r="Z14" s="252"/>
      <c r="AA14" s="252"/>
      <c r="AB14" s="252"/>
      <c r="AC14" s="253"/>
      <c r="AD14" s="143"/>
      <c r="AE14" s="252"/>
    </row>
    <row r="15" spans="1:31" ht="26.25">
      <c r="B15" s="262"/>
      <c r="C15" s="254"/>
      <c r="U15" s="252"/>
      <c r="V15" s="252"/>
      <c r="W15" s="252"/>
      <c r="X15" s="252"/>
      <c r="Y15" s="252"/>
      <c r="Z15" s="252"/>
      <c r="AA15" s="252"/>
      <c r="AB15" s="252"/>
      <c r="AC15" s="253"/>
      <c r="AD15" s="143"/>
      <c r="AE15" s="252"/>
    </row>
    <row r="16" spans="1:31" ht="26.25">
      <c r="B16" s="262"/>
      <c r="C16" s="254"/>
      <c r="U16" s="252"/>
      <c r="V16" s="252"/>
      <c r="W16" s="252"/>
      <c r="X16" s="252"/>
      <c r="Y16" s="252"/>
      <c r="Z16" s="252"/>
      <c r="AA16" s="252"/>
      <c r="AB16" s="252"/>
      <c r="AC16" s="263"/>
      <c r="AD16" s="144"/>
      <c r="AE16" s="252"/>
    </row>
    <row r="17" spans="2:31" ht="26.25">
      <c r="B17" s="262"/>
      <c r="C17" s="254"/>
      <c r="U17" s="252"/>
      <c r="V17" s="252"/>
      <c r="W17" s="252"/>
      <c r="X17" s="252"/>
      <c r="Y17" s="252"/>
      <c r="Z17" s="252"/>
      <c r="AA17" s="252"/>
      <c r="AB17" s="252"/>
      <c r="AC17" s="263"/>
      <c r="AD17" s="144"/>
      <c r="AE17" s="252"/>
    </row>
    <row r="18" spans="2:31" ht="26.25">
      <c r="B18" s="262"/>
      <c r="C18" s="254"/>
      <c r="U18" s="252"/>
      <c r="V18" s="252"/>
      <c r="W18" s="252"/>
      <c r="X18" s="252"/>
      <c r="Y18" s="252"/>
      <c r="Z18" s="252"/>
      <c r="AA18" s="252"/>
      <c r="AB18" s="252"/>
      <c r="AC18" s="263"/>
      <c r="AD18" s="144"/>
      <c r="AE18" s="252"/>
    </row>
    <row r="19" spans="2:31" ht="26.25">
      <c r="B19" s="262"/>
      <c r="C19" s="254"/>
      <c r="U19" s="252"/>
      <c r="V19" s="252"/>
      <c r="W19" s="252"/>
      <c r="X19" s="252"/>
      <c r="Y19" s="252"/>
      <c r="Z19" s="252"/>
      <c r="AA19" s="252"/>
      <c r="AB19" s="252"/>
      <c r="AC19" s="263"/>
      <c r="AD19" s="144"/>
      <c r="AE19" s="252"/>
    </row>
    <row r="20" spans="2:31" ht="26.25">
      <c r="B20" s="262"/>
      <c r="C20" s="254"/>
      <c r="U20" s="252"/>
      <c r="V20" s="252"/>
      <c r="W20" s="252"/>
      <c r="X20" s="252"/>
      <c r="Y20" s="252"/>
      <c r="Z20" s="252"/>
      <c r="AA20" s="252"/>
      <c r="AB20" s="252"/>
      <c r="AC20" s="263"/>
      <c r="AD20" s="144"/>
      <c r="AE20" s="252"/>
    </row>
    <row r="21" spans="2:31" ht="26.25">
      <c r="B21" s="262"/>
      <c r="C21" s="254"/>
      <c r="U21" s="252"/>
      <c r="V21" s="252"/>
      <c r="W21" s="252"/>
      <c r="X21" s="252"/>
      <c r="Y21" s="252"/>
      <c r="Z21" s="252"/>
      <c r="AA21" s="252"/>
      <c r="AB21" s="252"/>
      <c r="AC21" s="263"/>
      <c r="AD21" s="144"/>
      <c r="AE21" s="252"/>
    </row>
    <row r="22" spans="2:31" ht="26.25">
      <c r="B22" s="262"/>
      <c r="C22" s="254"/>
      <c r="U22" s="252"/>
      <c r="V22" s="252"/>
      <c r="W22" s="252"/>
      <c r="X22" s="252"/>
      <c r="Y22" s="252"/>
      <c r="Z22" s="252"/>
      <c r="AA22" s="252"/>
      <c r="AB22" s="252"/>
      <c r="AC22" s="263"/>
      <c r="AD22" s="144"/>
      <c r="AE22" s="252"/>
    </row>
    <row r="23" spans="2:31" ht="26.25">
      <c r="B23" s="254"/>
      <c r="C23" s="254"/>
      <c r="U23" s="252"/>
      <c r="V23" s="252"/>
      <c r="W23" s="252"/>
      <c r="X23" s="252"/>
      <c r="Y23" s="252"/>
      <c r="Z23" s="252"/>
      <c r="AA23" s="252"/>
      <c r="AB23" s="252"/>
      <c r="AC23" s="263"/>
      <c r="AD23" s="144"/>
      <c r="AE23" s="252"/>
    </row>
    <row r="24" spans="2:31" ht="26.25">
      <c r="B24" s="254"/>
      <c r="C24" s="254"/>
      <c r="U24" s="252"/>
      <c r="V24" s="252"/>
      <c r="W24" s="252"/>
      <c r="X24" s="252"/>
      <c r="Y24" s="252"/>
      <c r="Z24" s="252"/>
      <c r="AA24" s="252"/>
      <c r="AB24" s="252"/>
      <c r="AC24" s="263"/>
      <c r="AD24" s="144"/>
      <c r="AE24" s="252"/>
    </row>
    <row r="25" spans="2:31" ht="26.25">
      <c r="B25" s="254"/>
      <c r="C25" s="254"/>
      <c r="U25" s="252"/>
      <c r="V25" s="252"/>
      <c r="W25" s="252"/>
      <c r="X25" s="252"/>
      <c r="Y25" s="252"/>
      <c r="Z25" s="252"/>
      <c r="AA25" s="252"/>
      <c r="AB25" s="252"/>
      <c r="AC25" s="263"/>
      <c r="AD25" s="144"/>
      <c r="AE25" s="252"/>
    </row>
    <row r="26" spans="2:31" ht="26.25">
      <c r="B26" s="254"/>
      <c r="C26" s="254"/>
      <c r="U26" s="252"/>
      <c r="V26" s="252"/>
      <c r="W26" s="252"/>
      <c r="X26" s="252"/>
      <c r="Y26" s="252"/>
      <c r="Z26" s="252"/>
      <c r="AA26" s="252"/>
      <c r="AB26" s="252"/>
      <c r="AC26" s="263"/>
      <c r="AD26" s="144"/>
      <c r="AE26" s="252"/>
    </row>
    <row r="27" spans="2:31" ht="26.25">
      <c r="B27" s="254"/>
      <c r="C27" s="254"/>
      <c r="U27" s="252"/>
      <c r="V27" s="252"/>
      <c r="W27" s="252"/>
      <c r="X27" s="252"/>
      <c r="Y27" s="252"/>
      <c r="Z27" s="252"/>
      <c r="AA27" s="252"/>
      <c r="AB27" s="252"/>
      <c r="AC27" s="263"/>
      <c r="AD27" s="144"/>
      <c r="AE27" s="252"/>
    </row>
    <row r="28" spans="2:31" ht="26.25">
      <c r="B28" s="254"/>
      <c r="C28" s="254"/>
      <c r="U28" s="252"/>
      <c r="V28" s="252"/>
      <c r="W28" s="252"/>
      <c r="X28" s="252"/>
      <c r="Y28" s="252"/>
      <c r="Z28" s="252"/>
      <c r="AA28" s="252"/>
      <c r="AB28" s="252"/>
      <c r="AC28" s="263"/>
      <c r="AD28" s="144"/>
      <c r="AE28" s="252"/>
    </row>
    <row r="29" spans="2:31" ht="26.25">
      <c r="B29" s="254"/>
      <c r="C29" s="254"/>
      <c r="U29" s="252"/>
      <c r="V29" s="252"/>
      <c r="W29" s="252"/>
      <c r="X29" s="252"/>
      <c r="Y29" s="252"/>
      <c r="Z29" s="252"/>
      <c r="AA29" s="252"/>
      <c r="AB29" s="252"/>
      <c r="AC29" s="263"/>
      <c r="AD29" s="144"/>
      <c r="AE29" s="252"/>
    </row>
    <row r="30" spans="2:31" ht="26.25">
      <c r="B30" s="254"/>
      <c r="C30" s="254"/>
      <c r="U30" s="252"/>
      <c r="V30" s="252"/>
      <c r="W30" s="252"/>
      <c r="X30" s="252"/>
      <c r="Y30" s="252"/>
      <c r="Z30" s="252"/>
      <c r="AA30" s="252"/>
      <c r="AB30" s="252"/>
      <c r="AC30" s="263"/>
      <c r="AD30" s="144"/>
      <c r="AE30" s="252"/>
    </row>
    <row r="31" spans="2:31" ht="26.25">
      <c r="B31" s="254"/>
      <c r="C31" s="254"/>
      <c r="U31" s="252"/>
      <c r="V31" s="252"/>
      <c r="W31" s="252"/>
      <c r="X31" s="252"/>
      <c r="Y31" s="252"/>
      <c r="Z31" s="252"/>
      <c r="AA31" s="252"/>
      <c r="AB31" s="252"/>
      <c r="AC31" s="263"/>
      <c r="AD31" s="144"/>
      <c r="AE31" s="252"/>
    </row>
    <row r="32" spans="2:31" ht="26.25">
      <c r="B32" s="254"/>
      <c r="C32" s="254"/>
      <c r="U32" s="252"/>
      <c r="V32" s="252"/>
      <c r="W32" s="252"/>
      <c r="X32" s="252"/>
      <c r="Y32" s="252"/>
      <c r="Z32" s="252"/>
      <c r="AA32" s="252"/>
      <c r="AB32" s="252"/>
      <c r="AC32" s="263"/>
      <c r="AD32" s="144"/>
      <c r="AE32" s="252"/>
    </row>
    <row r="33" spans="1:31" ht="26.25">
      <c r="B33" s="254"/>
      <c r="C33" s="254"/>
      <c r="U33" s="252"/>
      <c r="V33" s="252"/>
      <c r="W33" s="252"/>
      <c r="X33" s="252"/>
      <c r="Y33" s="252"/>
      <c r="Z33" s="252"/>
      <c r="AA33" s="252"/>
      <c r="AB33" s="252"/>
      <c r="AC33" s="263"/>
      <c r="AD33" s="144"/>
      <c r="AE33" s="252"/>
    </row>
    <row r="34" spans="1:31" ht="26.25">
      <c r="B34" s="254"/>
      <c r="C34" s="254"/>
      <c r="U34" s="252"/>
      <c r="V34" s="252"/>
      <c r="W34" s="252"/>
      <c r="X34" s="252"/>
      <c r="Y34" s="252"/>
      <c r="Z34" s="252"/>
      <c r="AA34" s="252"/>
      <c r="AB34" s="252"/>
      <c r="AC34" s="263"/>
      <c r="AD34" s="144"/>
      <c r="AE34" s="252"/>
    </row>
    <row r="35" spans="1:31" ht="26.25">
      <c r="B35" s="254"/>
      <c r="C35" s="254"/>
      <c r="U35" s="252"/>
      <c r="V35" s="252"/>
      <c r="W35" s="252"/>
      <c r="X35" s="252"/>
      <c r="Y35" s="252"/>
      <c r="Z35" s="252"/>
      <c r="AA35" s="252"/>
      <c r="AB35" s="252"/>
      <c r="AC35" s="263"/>
      <c r="AD35" s="144"/>
      <c r="AE35" s="252"/>
    </row>
    <row r="36" spans="1:31" ht="26.25">
      <c r="B36" s="254"/>
      <c r="C36" s="254"/>
      <c r="U36" s="252"/>
      <c r="V36" s="252"/>
      <c r="W36" s="252"/>
      <c r="X36" s="252"/>
      <c r="Y36" s="252"/>
      <c r="Z36" s="252"/>
      <c r="AA36" s="252"/>
      <c r="AB36" s="252"/>
      <c r="AC36" s="263"/>
      <c r="AD36" s="144"/>
      <c r="AE36" s="252"/>
    </row>
    <row r="37" spans="1:31" ht="26.25">
      <c r="B37" s="254"/>
      <c r="C37" s="254"/>
      <c r="U37" s="252"/>
      <c r="V37" s="252"/>
      <c r="W37" s="252"/>
      <c r="X37" s="252"/>
      <c r="Y37" s="252"/>
      <c r="Z37" s="252"/>
      <c r="AA37" s="252"/>
      <c r="AB37" s="252"/>
      <c r="AC37" s="263"/>
      <c r="AD37" s="144"/>
      <c r="AE37" s="252"/>
    </row>
    <row r="38" spans="1:31" ht="26.25">
      <c r="B38" s="254"/>
      <c r="C38" s="254"/>
      <c r="U38" s="252"/>
      <c r="V38" s="252"/>
      <c r="W38" s="252"/>
      <c r="X38" s="252"/>
      <c r="Y38" s="252"/>
      <c r="Z38" s="252"/>
      <c r="AA38" s="252"/>
      <c r="AB38" s="252"/>
      <c r="AC38" s="263"/>
      <c r="AD38" s="144"/>
      <c r="AE38" s="252"/>
    </row>
    <row r="39" spans="1:31" ht="26.25">
      <c r="B39" s="254"/>
      <c r="C39" s="254"/>
      <c r="U39" s="252"/>
      <c r="V39" s="252"/>
      <c r="W39" s="252"/>
      <c r="X39" s="252"/>
      <c r="Y39" s="252"/>
      <c r="Z39" s="252"/>
      <c r="AA39" s="252"/>
      <c r="AB39" s="252"/>
      <c r="AC39" s="263"/>
      <c r="AD39" s="144"/>
      <c r="AE39" s="252"/>
    </row>
    <row r="40" spans="1:31" ht="26.25">
      <c r="B40" s="254"/>
      <c r="C40" s="254"/>
      <c r="U40" s="252"/>
      <c r="V40" s="252"/>
      <c r="W40" s="252"/>
      <c r="X40" s="252"/>
      <c r="Y40" s="252"/>
      <c r="Z40" s="252"/>
      <c r="AA40" s="252"/>
      <c r="AB40" s="252"/>
      <c r="AC40" s="263"/>
      <c r="AD40" s="144"/>
      <c r="AE40" s="252"/>
    </row>
    <row r="41" spans="1:31" ht="26.25">
      <c r="B41" s="254"/>
      <c r="C41" s="254"/>
      <c r="U41" s="252"/>
      <c r="V41" s="252"/>
      <c r="W41" s="252"/>
      <c r="X41" s="252"/>
      <c r="Y41" s="252"/>
      <c r="Z41" s="252"/>
      <c r="AA41" s="252"/>
      <c r="AB41" s="252"/>
      <c r="AC41" s="263"/>
      <c r="AD41" s="144"/>
      <c r="AE41" s="252"/>
    </row>
    <row r="42" spans="1:31" ht="15.75">
      <c r="U42" s="264"/>
      <c r="V42" s="264"/>
      <c r="W42" s="264"/>
      <c r="X42" s="264"/>
      <c r="Y42" s="252"/>
      <c r="Z42" s="252"/>
      <c r="AA42" s="252"/>
      <c r="AB42" s="252"/>
      <c r="AC42" s="265"/>
      <c r="AD42" s="145"/>
      <c r="AE42" s="252"/>
    </row>
    <row r="43" spans="1:31" ht="15.75">
      <c r="U43" s="252"/>
      <c r="V43" s="252"/>
      <c r="W43" s="252"/>
      <c r="X43" s="252"/>
      <c r="Y43" s="252"/>
      <c r="Z43" s="252"/>
      <c r="AA43" s="252"/>
      <c r="AB43" s="252"/>
      <c r="AC43" s="265"/>
      <c r="AD43" s="145"/>
      <c r="AE43" s="252"/>
    </row>
    <row r="46" spans="1:31" ht="15.75">
      <c r="B46" s="266"/>
      <c r="E46" s="267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:31" ht="15.75">
      <c r="A47" s="515"/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252"/>
    </row>
    <row r="48" spans="1:31" ht="15.75">
      <c r="C48" s="268"/>
      <c r="D48" s="268"/>
      <c r="E48" s="269"/>
      <c r="F48" s="270"/>
      <c r="G48" s="270"/>
      <c r="H48" s="270"/>
      <c r="I48" s="270"/>
      <c r="J48" s="270"/>
      <c r="K48" s="270"/>
      <c r="L48" s="270"/>
      <c r="M48" s="271"/>
      <c r="U48" s="516"/>
      <c r="V48" s="516"/>
      <c r="W48" s="516"/>
      <c r="X48" s="516"/>
      <c r="AC48" s="253"/>
      <c r="AD48" s="143"/>
    </row>
    <row r="49" spans="2:30" ht="15.75">
      <c r="C49" s="270"/>
      <c r="D49" s="272"/>
      <c r="E49" s="272"/>
      <c r="F49" s="273"/>
      <c r="G49" s="273"/>
      <c r="H49" s="273"/>
      <c r="I49" s="273"/>
      <c r="J49" s="273"/>
      <c r="K49" s="273"/>
      <c r="L49" s="273"/>
      <c r="M49" s="147"/>
      <c r="U49" s="274"/>
      <c r="V49" s="274"/>
      <c r="W49" s="274"/>
      <c r="X49" s="274"/>
      <c r="AC49" s="253"/>
      <c r="AD49" s="143"/>
    </row>
    <row r="50" spans="2:30" ht="15.75">
      <c r="C50" s="270"/>
      <c r="D50" s="272"/>
      <c r="E50" s="272"/>
      <c r="F50" s="273"/>
      <c r="G50" s="273"/>
      <c r="H50" s="273"/>
      <c r="I50" s="273"/>
      <c r="J50" s="273"/>
      <c r="K50" s="273"/>
      <c r="L50" s="273"/>
      <c r="M50" s="147"/>
      <c r="U50" s="253"/>
      <c r="V50" s="253"/>
      <c r="W50" s="146"/>
      <c r="X50" s="146"/>
      <c r="AC50" s="253"/>
      <c r="AD50" s="143"/>
    </row>
    <row r="51" spans="2:30" ht="15.75">
      <c r="C51" s="270"/>
      <c r="D51" s="272"/>
      <c r="E51" s="272"/>
      <c r="F51" s="273"/>
      <c r="G51" s="273"/>
      <c r="H51" s="273"/>
      <c r="I51" s="273"/>
      <c r="J51" s="273"/>
      <c r="K51" s="273"/>
      <c r="L51" s="273"/>
      <c r="M51" s="147"/>
      <c r="U51" s="253"/>
      <c r="V51" s="253"/>
      <c r="W51" s="146"/>
      <c r="X51" s="146"/>
      <c r="AC51" s="253"/>
      <c r="AD51" s="143"/>
    </row>
    <row r="52" spans="2:30" ht="15.75">
      <c r="C52" s="270"/>
      <c r="D52" s="272"/>
      <c r="E52" s="272"/>
      <c r="F52" s="273"/>
      <c r="G52" s="273"/>
      <c r="H52" s="273"/>
      <c r="I52" s="273"/>
      <c r="J52" s="273"/>
      <c r="K52" s="273"/>
      <c r="L52" s="273"/>
      <c r="M52" s="147"/>
      <c r="U52" s="253"/>
      <c r="V52" s="253"/>
      <c r="W52" s="146"/>
      <c r="X52" s="146"/>
      <c r="AC52" s="253"/>
      <c r="AD52" s="143"/>
    </row>
    <row r="53" spans="2:30" ht="15.75">
      <c r="C53" s="516"/>
      <c r="D53" s="516"/>
      <c r="E53" s="516"/>
      <c r="F53" s="275"/>
      <c r="G53" s="275"/>
      <c r="H53" s="275"/>
      <c r="I53" s="275"/>
      <c r="J53" s="275"/>
      <c r="K53" s="275"/>
      <c r="L53" s="275"/>
      <c r="M53" s="276"/>
      <c r="U53" s="253"/>
      <c r="V53" s="253"/>
      <c r="W53" s="146"/>
      <c r="X53" s="146"/>
      <c r="AC53" s="253"/>
      <c r="AD53" s="143"/>
    </row>
    <row r="54" spans="2:30" ht="15.75">
      <c r="U54" s="253"/>
      <c r="V54" s="253"/>
      <c r="W54" s="146"/>
      <c r="X54" s="146"/>
      <c r="AC54" s="253"/>
      <c r="AD54" s="143"/>
    </row>
    <row r="55" spans="2:30" ht="15.75">
      <c r="B55" s="266"/>
      <c r="U55" s="253"/>
      <c r="V55" s="253"/>
      <c r="W55" s="146"/>
      <c r="X55" s="146"/>
      <c r="AC55" s="253"/>
      <c r="AD55" s="143"/>
    </row>
    <row r="56" spans="2:30" ht="15.75">
      <c r="B56" s="277"/>
      <c r="U56" s="253"/>
      <c r="V56" s="253"/>
      <c r="W56" s="146"/>
      <c r="X56" s="146"/>
      <c r="AC56" s="253"/>
      <c r="AD56" s="143"/>
    </row>
    <row r="57" spans="2:30" ht="15.75">
      <c r="U57" s="253"/>
      <c r="V57" s="253"/>
      <c r="W57" s="146"/>
      <c r="X57" s="146"/>
      <c r="AC57" s="253"/>
      <c r="AD57" s="143"/>
    </row>
    <row r="58" spans="2:30" ht="21">
      <c r="B58" s="278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80"/>
      <c r="U58" s="253"/>
      <c r="V58" s="253"/>
      <c r="W58" s="146"/>
      <c r="X58" s="146"/>
      <c r="AC58" s="253"/>
      <c r="AD58" s="143"/>
    </row>
    <row r="59" spans="2:30" ht="15.75">
      <c r="B59" s="281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3"/>
      <c r="U59" s="276"/>
      <c r="V59" s="276"/>
      <c r="W59" s="276"/>
      <c r="X59" s="276"/>
      <c r="AC59" s="253"/>
      <c r="AD59" s="143"/>
    </row>
    <row r="60" spans="2:30" ht="15.75">
      <c r="B60" s="284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3"/>
      <c r="AC60" s="253"/>
      <c r="AD60" s="143"/>
    </row>
    <row r="61" spans="2:30" ht="15.75"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3"/>
      <c r="AC61" s="253"/>
      <c r="AD61" s="143"/>
    </row>
    <row r="62" spans="2:30" ht="15.75"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3"/>
      <c r="AC62" s="270"/>
      <c r="AD62" s="288"/>
    </row>
    <row r="63" spans="2:30" ht="15.75">
      <c r="B63" s="286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89"/>
      <c r="O63" s="283"/>
    </row>
    <row r="64" spans="2:30">
      <c r="B64" s="290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</row>
    <row r="65" spans="2:32" ht="15.75">
      <c r="B65" s="291"/>
      <c r="C65" s="292"/>
      <c r="D65" s="292"/>
      <c r="E65" s="292"/>
      <c r="F65" s="292"/>
      <c r="G65" s="292"/>
      <c r="H65" s="292"/>
      <c r="I65" s="292"/>
      <c r="J65" s="292"/>
    </row>
    <row r="66" spans="2:32">
      <c r="AE66" s="293"/>
      <c r="AF66" s="293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Jonathan Brandão de Novaes</cp:lastModifiedBy>
  <cp:lastPrinted>2017-07-05T23:05:50Z</cp:lastPrinted>
  <dcterms:created xsi:type="dcterms:W3CDTF">2017-06-16T13:50:16Z</dcterms:created>
  <dcterms:modified xsi:type="dcterms:W3CDTF">2022-12-27T15:12:23Z</dcterms:modified>
</cp:coreProperties>
</file>