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2055" windowWidth="14145" windowHeight="9840" tabRatio="698"/>
  </bookViews>
  <sheets>
    <sheet name="Patrimônio Líquido" sheetId="16" r:id="rId1"/>
    <sheet name="Captação Líquida" sheetId="17" r:id="rId2"/>
    <sheet name="Captação % do PL" sheetId="4" r:id="rId3"/>
    <sheet name="Dados por Tipo" sheetId="5" r:id="rId4"/>
  </sheets>
  <definedNames>
    <definedName name="_xlnm.Print_Area" localSheetId="3">'Dados por Tipo'!$A$1:$N$45</definedName>
    <definedName name="dataref">#REF!</definedName>
    <definedName name="datref">#REF!</definedName>
    <definedName name="Feriados">#REF!</definedName>
  </definedNames>
  <calcPr calcId="145621"/>
</workbook>
</file>

<file path=xl/calcChain.xml><?xml version="1.0" encoding="utf-8"?>
<calcChain xmlns="http://schemas.openxmlformats.org/spreadsheetml/2006/main">
  <c r="C44" i="5" l="1"/>
  <c r="C43" i="5"/>
  <c r="L4" i="5"/>
  <c r="B16" i="4"/>
  <c r="B15" i="4"/>
  <c r="F3" i="4"/>
  <c r="F3" i="17"/>
</calcChain>
</file>

<file path=xl/sharedStrings.xml><?xml version="1.0" encoding="utf-8"?>
<sst xmlns="http://schemas.openxmlformats.org/spreadsheetml/2006/main" count="113" uniqueCount="73">
  <si>
    <t>Ações Small Caps</t>
  </si>
  <si>
    <t>Ações Dividendos</t>
  </si>
  <si>
    <t>Ações Livre</t>
  </si>
  <si>
    <t>Total Doméstico</t>
  </si>
  <si>
    <t>Total Geral</t>
  </si>
  <si>
    <t>Mês</t>
  </si>
  <si>
    <t>Ano</t>
  </si>
  <si>
    <t>Rentabilidade (%)</t>
  </si>
  <si>
    <t>Tipos</t>
  </si>
  <si>
    <t>PL Mês na Data</t>
  </si>
  <si>
    <t>CDI</t>
  </si>
  <si>
    <t>CDI 30x30</t>
  </si>
  <si>
    <t>IBrX</t>
  </si>
  <si>
    <t>Dólar</t>
  </si>
  <si>
    <t>IBOVESPA</t>
  </si>
  <si>
    <t>Semana *</t>
  </si>
  <si>
    <t>QUADRO A - Patrimônio Líquido (R$ Milhões)</t>
  </si>
  <si>
    <t>QUADRO B - Captação Líquida (R$ Milhões)</t>
  </si>
  <si>
    <t>QUADRO C - Captação Líquida % do PL</t>
  </si>
  <si>
    <t>PL Mês Anterior</t>
  </si>
  <si>
    <t xml:space="preserve"> 12 Meses</t>
  </si>
  <si>
    <t>Outros</t>
  </si>
  <si>
    <t>PL (R$ Milhões)</t>
  </si>
  <si>
    <t>Captação Líquida (R$ Milhões)</t>
  </si>
  <si>
    <t>Participação % no Total Geral</t>
  </si>
  <si>
    <t>Captação Líquida - Histórico (R$ Milhões)</t>
  </si>
  <si>
    <t>1° Trimestre</t>
  </si>
  <si>
    <t>2° Trimestre</t>
  </si>
  <si>
    <t>3° Trimestre</t>
  </si>
  <si>
    <t>4° Trimestre</t>
  </si>
  <si>
    <t>12 Meses **</t>
  </si>
  <si>
    <t>QUADRO D - Rentabilidades ***</t>
  </si>
  <si>
    <t>Multimercados Macro</t>
  </si>
  <si>
    <t xml:space="preserve">OFF-SHORE                                                   </t>
  </si>
  <si>
    <t xml:space="preserve">Renda Fixa                                                  </t>
  </si>
  <si>
    <t xml:space="preserve">Multimercados                                               </t>
  </si>
  <si>
    <t xml:space="preserve">Ações                                                       </t>
  </si>
  <si>
    <t xml:space="preserve">FII                                                         </t>
  </si>
  <si>
    <t xml:space="preserve">FIDC                                                        </t>
  </si>
  <si>
    <t xml:space="preserve">Previdência                                                 </t>
  </si>
  <si>
    <t xml:space="preserve">Cambial                                                     </t>
  </si>
  <si>
    <t xml:space="preserve">FIP                                                         </t>
  </si>
  <si>
    <t xml:space="preserve">ETF                                                         </t>
  </si>
  <si>
    <t>Multimercados Long and Short Neutro</t>
  </si>
  <si>
    <t>Multimercados Long and Short Direcional</t>
  </si>
  <si>
    <t>Multimercados Livre</t>
  </si>
  <si>
    <t>Multimercados Juros e Moedas</t>
  </si>
  <si>
    <t>Cambial</t>
  </si>
  <si>
    <t>(I) Consideram as captações líquidas e/ou patrimônio líquido dos tipos que foram encerrados devido a implementação da nova classificação de fundos em 01/10/2015.</t>
  </si>
  <si>
    <t>Tipos Multimercados Encerrados (I)</t>
  </si>
  <si>
    <t>Tipos Ações Encerrados (I)</t>
  </si>
  <si>
    <t>Tipos Renda Fixa Encerrados (I)</t>
  </si>
  <si>
    <t>Classe Anbima</t>
  </si>
  <si>
    <t>Renda Fixa Simples</t>
  </si>
  <si>
    <t>Renda Fixa Duração Baixa Soberano</t>
  </si>
  <si>
    <t>Renda Fixa Duração Baixa Grau de Investimento</t>
  </si>
  <si>
    <t>Renda Fixa Duração Média Grau de Investimento</t>
  </si>
  <si>
    <t>Renda Fixa Duração Alta Grau de Investimento</t>
  </si>
  <si>
    <t>Renda Fixa Duração Livre Grau de Investimento</t>
  </si>
  <si>
    <t>Renda Fixa Duração Livre Crédito Livre</t>
  </si>
  <si>
    <t>Ações Índice Ativo</t>
  </si>
  <si>
    <t>Ações Valor / Crescimento</t>
  </si>
  <si>
    <t>Ações Investimento no Exterior</t>
  </si>
  <si>
    <t>Multimercados Dinâmico</t>
  </si>
  <si>
    <t>Multimercados Investimento no Exterior</t>
  </si>
  <si>
    <t>Ações Indexados</t>
  </si>
  <si>
    <t>Ações Sustentabilidade / Governança</t>
  </si>
  <si>
    <t>ANBIMA » Dados Consolidados da Indústria | Relatórios</t>
  </si>
  <si>
    <t>Informações até 13/10/2017</t>
  </si>
  <si>
    <t>* Patrimônio Líquido dos tipos Imobiliários e Off-Shore referentes ao mês de Agosto de 2017.</t>
  </si>
  <si>
    <t>* Considera de 06/10/2017 à 13/10/2017 (5 dias úteis).</t>
  </si>
  <si>
    <t>** Considera de 14/10/2016 à 13/10/2017.</t>
  </si>
  <si>
    <t>*** Rentabilidade dos tipos com PL acima de 500 Milhões nas Classes Renda Fixa, Multimercados, Cambial e 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</si>
</sst>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_ ;\-#,##0.00\ "/>
    <numFmt numFmtId="165" formatCode="_(* #,##0.00_);_(* \(#,##0.00\);_(* &quot;-&quot;??_);_(@_)"/>
    <numFmt numFmtId="166" formatCode="_(* #,##0_);_(* \(#,##0\);_(* &quot;-&quot;??_);_(@_)"/>
    <numFmt numFmtId="167" formatCode="_-* #,##0.000_-;\-* #,##0.000_-;_-* &quot;-&quot;??_-;_-@_-"/>
    <numFmt numFmtId="168" formatCode="#,##0.0_ ;\-#,##0.0\ "/>
    <numFmt numFmtId="169" formatCode="#,##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7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2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/>
      <top/>
      <bottom/>
      <diagonal/>
    </border>
  </borders>
  <cellStyleXfs count="46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9" fontId="6" fillId="0" borderId="0" xfId="27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/>
    <xf numFmtId="43" fontId="6" fillId="0" borderId="0" xfId="31" applyFont="1"/>
    <xf numFmtId="0" fontId="6" fillId="4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4" borderId="0" xfId="0" quotePrefix="1" applyFont="1" applyFill="1" applyBorder="1" applyAlignment="1">
      <alignment horizontal="center"/>
    </xf>
    <xf numFmtId="0" fontId="6" fillId="4" borderId="0" xfId="0" applyFont="1" applyFill="1" applyBorder="1"/>
    <xf numFmtId="0" fontId="12" fillId="0" borderId="0" xfId="0" applyFo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 wrapText="1"/>
    </xf>
    <xf numFmtId="166" fontId="13" fillId="7" borderId="0" xfId="31" applyNumberFormat="1" applyFont="1" applyFill="1" applyBorder="1" applyAlignment="1">
      <alignment vertical="center"/>
    </xf>
    <xf numFmtId="168" fontId="13" fillId="7" borderId="0" xfId="31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Border="1"/>
    <xf numFmtId="166" fontId="13" fillId="0" borderId="0" xfId="31" applyNumberFormat="1" applyFont="1" applyFill="1" applyBorder="1" applyAlignment="1">
      <alignment vertical="center"/>
    </xf>
    <xf numFmtId="168" fontId="13" fillId="0" borderId="0" xfId="3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68" fontId="13" fillId="0" borderId="0" xfId="27" applyNumberFormat="1" applyFont="1" applyBorder="1" applyAlignment="1">
      <alignment horizontal="center"/>
    </xf>
    <xf numFmtId="168" fontId="13" fillId="0" borderId="0" xfId="31" applyNumberFormat="1" applyFont="1" applyBorder="1" applyAlignment="1">
      <alignment horizontal="center"/>
    </xf>
    <xf numFmtId="9" fontId="13" fillId="0" borderId="0" xfId="27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9" fillId="0" borderId="0" xfId="0" applyFont="1" applyBorder="1"/>
    <xf numFmtId="9" fontId="9" fillId="0" borderId="0" xfId="27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66" fontId="14" fillId="2" borderId="0" xfId="31" applyNumberFormat="1" applyFont="1" applyFill="1" applyBorder="1" applyAlignment="1">
      <alignment vertical="center"/>
    </xf>
    <xf numFmtId="168" fontId="14" fillId="2" borderId="0" xfId="31" applyNumberFormat="1" applyFont="1" applyFill="1" applyBorder="1" applyAlignment="1">
      <alignment horizontal="center" vertical="center"/>
    </xf>
    <xf numFmtId="166" fontId="14" fillId="8" borderId="0" xfId="31" applyNumberFormat="1" applyFont="1" applyFill="1" applyBorder="1" applyAlignment="1">
      <alignment vertical="center"/>
    </xf>
    <xf numFmtId="168" fontId="14" fillId="8" borderId="0" xfId="3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169" fontId="13" fillId="7" borderId="0" xfId="31" applyNumberFormat="1" applyFont="1" applyFill="1" applyBorder="1" applyAlignment="1">
      <alignment vertical="center"/>
    </xf>
    <xf numFmtId="169" fontId="13" fillId="7" borderId="0" xfId="31" applyNumberFormat="1" applyFont="1" applyFill="1" applyBorder="1" applyAlignment="1">
      <alignment horizontal="center" vertical="center"/>
    </xf>
    <xf numFmtId="169" fontId="13" fillId="0" borderId="0" xfId="31" applyNumberFormat="1" applyFont="1" applyFill="1" applyBorder="1"/>
    <xf numFmtId="169" fontId="13" fillId="0" borderId="0" xfId="0" applyNumberFormat="1" applyFont="1" applyFill="1" applyBorder="1"/>
    <xf numFmtId="43" fontId="13" fillId="0" borderId="0" xfId="31" applyFont="1" applyFill="1" applyBorder="1"/>
    <xf numFmtId="43" fontId="13" fillId="0" borderId="0" xfId="0" applyNumberFormat="1" applyFont="1"/>
    <xf numFmtId="0" fontId="13" fillId="0" borderId="0" xfId="0" applyFont="1"/>
    <xf numFmtId="169" fontId="13" fillId="0" borderId="0" xfId="31" applyNumberFormat="1" applyFont="1" applyFill="1" applyBorder="1" applyAlignment="1">
      <alignment vertical="center"/>
    </xf>
    <xf numFmtId="169" fontId="13" fillId="0" borderId="0" xfId="31" applyNumberFormat="1" applyFont="1" applyFill="1" applyBorder="1" applyAlignment="1">
      <alignment horizontal="center" vertical="center"/>
    </xf>
    <xf numFmtId="167" fontId="13" fillId="0" borderId="0" xfId="0" applyNumberFormat="1" applyFont="1"/>
    <xf numFmtId="169" fontId="13" fillId="0" borderId="0" xfId="0" applyNumberFormat="1" applyFont="1" applyBorder="1"/>
    <xf numFmtId="169" fontId="13" fillId="4" borderId="0" xfId="0" applyNumberFormat="1" applyFont="1" applyFill="1" applyBorder="1" applyAlignment="1">
      <alignment vertical="center"/>
    </xf>
    <xf numFmtId="169" fontId="13" fillId="4" borderId="0" xfId="0" applyNumberFormat="1" applyFont="1" applyFill="1" applyBorder="1" applyAlignment="1">
      <alignment horizontal="left" vertical="center"/>
    </xf>
    <xf numFmtId="0" fontId="13" fillId="4" borderId="0" xfId="0" applyFont="1" applyFill="1"/>
    <xf numFmtId="169" fontId="13" fillId="4" borderId="0" xfId="0" applyNumberFormat="1" applyFont="1" applyFill="1" applyBorder="1"/>
    <xf numFmtId="169" fontId="12" fillId="0" borderId="0" xfId="0" applyNumberFormat="1" applyFont="1" applyBorder="1"/>
    <xf numFmtId="169" fontId="14" fillId="2" borderId="0" xfId="31" applyNumberFormat="1" applyFont="1" applyFill="1" applyBorder="1" applyAlignment="1">
      <alignment vertical="center"/>
    </xf>
    <xf numFmtId="169" fontId="14" fillId="2" borderId="0" xfId="3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9" fontId="13" fillId="0" borderId="0" xfId="0" applyNumberFormat="1" applyFont="1" applyBorder="1" applyAlignment="1">
      <alignment vertical="center"/>
    </xf>
    <xf numFmtId="0" fontId="13" fillId="4" borderId="0" xfId="0" applyFont="1" applyFill="1" applyBorder="1"/>
    <xf numFmtId="0" fontId="12" fillId="4" borderId="0" xfId="0" applyFont="1" applyFill="1" applyBorder="1"/>
    <xf numFmtId="0" fontId="13" fillId="4" borderId="0" xfId="0" quotePrefix="1" applyFont="1" applyFill="1" applyBorder="1" applyAlignment="1">
      <alignment horizontal="center"/>
    </xf>
    <xf numFmtId="0" fontId="12" fillId="4" borderId="0" xfId="0" applyFont="1" applyFill="1"/>
    <xf numFmtId="43" fontId="13" fillId="0" borderId="0" xfId="31" applyFont="1"/>
    <xf numFmtId="43" fontId="12" fillId="0" borderId="0" xfId="0" applyNumberFormat="1" applyFont="1" applyFill="1" applyBorder="1"/>
    <xf numFmtId="164" fontId="13" fillId="0" borderId="0" xfId="3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3" fontId="12" fillId="0" borderId="0" xfId="0" applyNumberFormat="1" applyFont="1"/>
    <xf numFmtId="43" fontId="12" fillId="0" borderId="0" xfId="31" applyFont="1"/>
    <xf numFmtId="4" fontId="14" fillId="2" borderId="0" xfId="31" quotePrefix="1" applyNumberFormat="1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horizontal="center" vertical="center"/>
    </xf>
    <xf numFmtId="164" fontId="13" fillId="7" borderId="0" xfId="3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43" fontId="13" fillId="0" borderId="0" xfId="28" applyFont="1" applyFill="1"/>
    <xf numFmtId="0" fontId="13" fillId="0" borderId="0" xfId="0" applyFont="1" applyBorder="1" applyAlignment="1">
      <alignment vertical="center"/>
    </xf>
    <xf numFmtId="164" fontId="13" fillId="7" borderId="0" xfId="31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43" fontId="13" fillId="4" borderId="0" xfId="31" applyFont="1" applyFill="1" applyBorder="1" applyAlignment="1">
      <alignment vertical="center"/>
    </xf>
    <xf numFmtId="43" fontId="13" fillId="4" borderId="0" xfId="0" applyNumberFormat="1" applyFont="1" applyFill="1" applyBorder="1" applyAlignment="1">
      <alignment vertical="center"/>
    </xf>
    <xf numFmtId="43" fontId="13" fillId="4" borderId="0" xfId="31" applyFont="1" applyFill="1" applyAlignment="1">
      <alignment vertical="center"/>
    </xf>
    <xf numFmtId="43" fontId="13" fillId="4" borderId="0" xfId="0" applyNumberFormat="1" applyFont="1" applyFill="1" applyAlignment="1">
      <alignment vertical="center"/>
    </xf>
    <xf numFmtId="168" fontId="13" fillId="0" borderId="0" xfId="31" applyNumberFormat="1" applyFont="1" applyBorder="1" applyAlignment="1">
      <alignment horizontal="center" vertical="center"/>
    </xf>
    <xf numFmtId="164" fontId="14" fillId="5" borderId="0" xfId="31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 wrapText="1"/>
    </xf>
  </cellXfs>
  <cellStyles count="46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2 6" xfId="8"/>
    <cellStyle name="Normal 2 7" xfId="9"/>
    <cellStyle name="Normal 2 8" xfId="10"/>
    <cellStyle name="Normal 3" xfId="11"/>
    <cellStyle name="Normal 3 2" xfId="12"/>
    <cellStyle name="Normal 3 3" xfId="13"/>
    <cellStyle name="Normal 3 4" xfId="14"/>
    <cellStyle name="Normal 3 5" xfId="15"/>
    <cellStyle name="Normal 3 6" xfId="16"/>
    <cellStyle name="Normal 4" xfId="17"/>
    <cellStyle name="Normal 4 2" xfId="18"/>
    <cellStyle name="Normal 5" xfId="19"/>
    <cellStyle name="Normal 5 2" xfId="20"/>
    <cellStyle name="Normal 6" xfId="21"/>
    <cellStyle name="Normal 7" xfId="22"/>
    <cellStyle name="Nota 2" xfId="23"/>
    <cellStyle name="Nota 3" xfId="24"/>
    <cellStyle name="Nota 4" xfId="25"/>
    <cellStyle name="Nota 5" xfId="26"/>
    <cellStyle name="Porcentagem" xfId="27" builtinId="5"/>
    <cellStyle name="Separador de milhares 2" xfId="28"/>
    <cellStyle name="Separador de milhares 2 2" xfId="29"/>
    <cellStyle name="Separador de milhares 2 3" xfId="30"/>
    <cellStyle name="Vírgula" xfId="31" builtinId="3"/>
    <cellStyle name="Vírgula 13" xfId="45"/>
    <cellStyle name="Vírgula 2" xfId="32"/>
    <cellStyle name="Vírgula 2 2" xfId="33"/>
    <cellStyle name="Vírgula 2 3" xfId="34"/>
    <cellStyle name="Vírgula 2 4" xfId="35"/>
    <cellStyle name="Vírgula 2 5" xfId="36"/>
    <cellStyle name="Vírgula 3" xfId="37"/>
    <cellStyle name="Vírgula 3 2" xfId="38"/>
    <cellStyle name="Vírgula 3 3" xfId="39"/>
    <cellStyle name="Vírgula 4" xfId="40"/>
    <cellStyle name="Vírgula 4 2" xfId="41"/>
    <cellStyle name="Vírgula 4 3" xfId="42"/>
    <cellStyle name="Vírgula 5" xfId="43"/>
    <cellStyle name="Vírgula 6" xfId="44"/>
  </cellStyles>
  <dxfs count="0"/>
  <tableStyles count="0" defaultTableStyle="TableStyleMedium2" defaultPivotStyle="PivotStyleLight16"/>
  <colors>
    <mruColors>
      <color rgb="FF0095D9"/>
      <color rgb="FFE4E4E4"/>
      <color rgb="FF4C4D4F"/>
      <color rgb="FF808080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22"/>
  <sheetViews>
    <sheetView showGridLines="0" tabSelected="1" zoomScale="85" zoomScaleNormal="85" workbookViewId="0">
      <selection activeCell="B20" sqref="B20"/>
    </sheetView>
  </sheetViews>
  <sheetFormatPr defaultRowHeight="15" x14ac:dyDescent="0.25"/>
  <cols>
    <col min="1" max="1" width="2.7109375" style="1" customWidth="1"/>
    <col min="2" max="2" width="35.7109375" style="4" customWidth="1"/>
    <col min="3" max="3" width="35.7109375" style="2" customWidth="1"/>
    <col min="4" max="5" width="35.7109375" style="3" customWidth="1"/>
    <col min="6" max="6" width="2.7109375" style="1" customWidth="1"/>
    <col min="7" max="7" width="11.85546875" style="1" customWidth="1"/>
    <col min="8" max="8" width="9.5703125" style="1" bestFit="1" customWidth="1"/>
    <col min="9" max="9" width="7.28515625" style="1" customWidth="1"/>
    <col min="10" max="16384" width="9.140625" style="1"/>
  </cols>
  <sheetData>
    <row r="1" spans="1:10" ht="21" x14ac:dyDescent="0.25">
      <c r="A1" s="92" t="s">
        <v>67</v>
      </c>
      <c r="B1" s="93"/>
      <c r="C1" s="93"/>
      <c r="D1" s="93"/>
      <c r="E1" s="93"/>
    </row>
    <row r="2" spans="1:10" s="37" customFormat="1" ht="27" customHeight="1" x14ac:dyDescent="0.25">
      <c r="A2" s="94" t="s">
        <v>16</v>
      </c>
      <c r="B2" s="94"/>
      <c r="C2" s="94"/>
      <c r="D2" s="94"/>
      <c r="E2" s="94"/>
    </row>
    <row r="3" spans="1:10" s="6" customFormat="1" ht="50.1" customHeight="1" x14ac:dyDescent="0.25">
      <c r="A3" s="10"/>
      <c r="B3" s="9"/>
      <c r="C3" s="9"/>
      <c r="D3" s="9"/>
      <c r="E3" s="15" t="s">
        <v>68</v>
      </c>
      <c r="G3" s="10"/>
      <c r="H3" s="10"/>
      <c r="I3" s="10"/>
      <c r="J3" s="10"/>
    </row>
    <row r="4" spans="1:10" ht="36" customHeight="1" x14ac:dyDescent="0.25">
      <c r="A4" s="4"/>
      <c r="B4" s="16" t="s">
        <v>52</v>
      </c>
      <c r="C4" s="16" t="s">
        <v>19</v>
      </c>
      <c r="D4" s="16" t="s">
        <v>9</v>
      </c>
      <c r="E4" s="16" t="s">
        <v>24</v>
      </c>
      <c r="F4" s="14"/>
      <c r="G4" s="12"/>
      <c r="H4" s="13"/>
      <c r="I4" s="13"/>
      <c r="J4" s="13"/>
    </row>
    <row r="5" spans="1:10" ht="20.100000000000001" customHeight="1" x14ac:dyDescent="0.25">
      <c r="A5" s="4"/>
      <c r="B5" s="17" t="s">
        <v>34</v>
      </c>
      <c r="C5" s="18">
        <v>1916526.6267745614</v>
      </c>
      <c r="D5" s="18">
        <v>1940943.6006044352</v>
      </c>
      <c r="E5" s="18">
        <v>47.523208248677449</v>
      </c>
      <c r="F5" s="19"/>
      <c r="G5" s="19"/>
      <c r="H5" s="19"/>
      <c r="I5" s="20"/>
      <c r="J5" s="21"/>
    </row>
    <row r="6" spans="1:10" ht="20.100000000000001" customHeight="1" x14ac:dyDescent="0.25">
      <c r="A6" s="4"/>
      <c r="B6" s="22" t="s">
        <v>36</v>
      </c>
      <c r="C6" s="23">
        <v>184702.45450244128</v>
      </c>
      <c r="D6" s="23">
        <v>190830.29274433636</v>
      </c>
      <c r="E6" s="23">
        <v>4.6724014749429159</v>
      </c>
      <c r="F6" s="19"/>
      <c r="G6" s="19"/>
      <c r="H6" s="19"/>
      <c r="I6" s="20"/>
      <c r="J6" s="21"/>
    </row>
    <row r="7" spans="1:10" ht="20.100000000000001" customHeight="1" x14ac:dyDescent="0.25">
      <c r="A7" s="4"/>
      <c r="B7" s="17" t="s">
        <v>35</v>
      </c>
      <c r="C7" s="18">
        <v>826223.06598735088</v>
      </c>
      <c r="D7" s="18">
        <v>836313.01603351138</v>
      </c>
      <c r="E7" s="18">
        <v>20.476781298366006</v>
      </c>
      <c r="F7" s="21"/>
      <c r="G7" s="19"/>
      <c r="H7" s="19"/>
      <c r="I7" s="19"/>
      <c r="J7" s="20"/>
    </row>
    <row r="8" spans="1:10" ht="20.100000000000001" customHeight="1" x14ac:dyDescent="0.25">
      <c r="A8" s="4"/>
      <c r="B8" s="22" t="s">
        <v>40</v>
      </c>
      <c r="C8" s="23">
        <v>3116.89422866323</v>
      </c>
      <c r="D8" s="23">
        <v>3049.8873962139901</v>
      </c>
      <c r="E8" s="23">
        <v>7.4675242402797132E-2</v>
      </c>
      <c r="F8" s="21"/>
      <c r="G8" s="19"/>
      <c r="H8" s="19"/>
      <c r="I8" s="19"/>
      <c r="J8" s="20"/>
    </row>
    <row r="9" spans="1:10" ht="20.100000000000001" customHeight="1" x14ac:dyDescent="0.25">
      <c r="A9" s="4"/>
      <c r="B9" s="17" t="s">
        <v>39</v>
      </c>
      <c r="C9" s="18">
        <v>701900.39168275602</v>
      </c>
      <c r="D9" s="18">
        <v>705947.99028622906</v>
      </c>
      <c r="E9" s="18">
        <v>17.284847094300019</v>
      </c>
      <c r="F9" s="21"/>
      <c r="G9" s="19"/>
      <c r="H9" s="19"/>
      <c r="I9" s="19"/>
      <c r="J9" s="20"/>
    </row>
    <row r="10" spans="1:10" ht="20.100000000000001" customHeight="1" x14ac:dyDescent="0.25">
      <c r="A10" s="4"/>
      <c r="B10" s="22" t="s">
        <v>42</v>
      </c>
      <c r="C10" s="23">
        <v>5905.4070331124494</v>
      </c>
      <c r="D10" s="23">
        <v>6316.34940018814</v>
      </c>
      <c r="E10" s="23">
        <v>0.15465322527819561</v>
      </c>
      <c r="F10" s="21"/>
      <c r="G10" s="19"/>
      <c r="H10" s="19"/>
      <c r="I10" s="19"/>
      <c r="J10" s="20"/>
    </row>
    <row r="11" spans="1:10" ht="20.100000000000001" customHeight="1" x14ac:dyDescent="0.25">
      <c r="A11" s="4"/>
      <c r="B11" s="17" t="s">
        <v>38</v>
      </c>
      <c r="C11" s="18">
        <v>92849.113393896798</v>
      </c>
      <c r="D11" s="18">
        <v>93510.588273537505</v>
      </c>
      <c r="E11" s="18">
        <v>2.2895684133200791</v>
      </c>
      <c r="F11" s="21"/>
      <c r="G11" s="19"/>
      <c r="H11" s="19"/>
      <c r="I11" s="19"/>
      <c r="J11" s="20"/>
    </row>
    <row r="12" spans="1:10" ht="20.100000000000001" customHeight="1" x14ac:dyDescent="0.25">
      <c r="A12" s="4"/>
      <c r="B12" s="22" t="s">
        <v>41</v>
      </c>
      <c r="C12" s="23">
        <v>207279.95797640699</v>
      </c>
      <c r="D12" s="23">
        <v>207993.02025277098</v>
      </c>
      <c r="E12" s="23">
        <v>5.0926238210454233</v>
      </c>
      <c r="F12" s="21"/>
      <c r="G12" s="19"/>
      <c r="H12" s="19"/>
      <c r="I12" s="19"/>
      <c r="J12" s="20"/>
    </row>
    <row r="13" spans="1:10" ht="20.100000000000001" customHeight="1" x14ac:dyDescent="0.25">
      <c r="A13" s="4"/>
      <c r="B13" s="17" t="s">
        <v>37</v>
      </c>
      <c r="C13" s="18">
        <v>62079.307856369996</v>
      </c>
      <c r="D13" s="18">
        <v>62079.307856369996</v>
      </c>
      <c r="E13" s="18">
        <v>1.5199863995395311</v>
      </c>
      <c r="F13" s="21"/>
      <c r="G13" s="19"/>
      <c r="H13" s="19"/>
      <c r="I13" s="19"/>
      <c r="J13" s="20"/>
    </row>
    <row r="14" spans="1:10" ht="20.100000000000001" customHeight="1" x14ac:dyDescent="0.25">
      <c r="A14" s="4"/>
      <c r="B14" s="33" t="s">
        <v>3</v>
      </c>
      <c r="C14" s="34">
        <v>4000583.2194355587</v>
      </c>
      <c r="D14" s="34">
        <v>4046984.0528475922</v>
      </c>
      <c r="E14" s="34">
        <v>99.088745217872415</v>
      </c>
      <c r="F14" s="21"/>
      <c r="G14" s="19"/>
      <c r="H14" s="19"/>
      <c r="I14" s="19"/>
      <c r="J14" s="20"/>
    </row>
    <row r="15" spans="1:10" ht="20.100000000000001" customHeight="1" x14ac:dyDescent="0.25">
      <c r="A15" s="4"/>
      <c r="B15" s="24"/>
      <c r="C15" s="25"/>
      <c r="D15" s="26"/>
      <c r="E15" s="23"/>
      <c r="F15" s="21"/>
      <c r="G15" s="20"/>
      <c r="H15" s="20"/>
      <c r="I15" s="20"/>
      <c r="J15" s="20"/>
    </row>
    <row r="16" spans="1:10" ht="20.100000000000001" customHeight="1" x14ac:dyDescent="0.25">
      <c r="A16" s="4"/>
      <c r="B16" s="17" t="s">
        <v>33</v>
      </c>
      <c r="C16" s="18">
        <v>37217.481796170003</v>
      </c>
      <c r="D16" s="18">
        <v>37217.481796170003</v>
      </c>
      <c r="E16" s="18">
        <v>0.91125478212759725</v>
      </c>
      <c r="F16" s="21"/>
      <c r="G16" s="21"/>
      <c r="H16" s="21"/>
      <c r="I16" s="21"/>
      <c r="J16" s="21"/>
    </row>
    <row r="17" spans="1:10" ht="20.100000000000001" customHeight="1" x14ac:dyDescent="0.25">
      <c r="A17" s="4"/>
      <c r="B17" s="24"/>
      <c r="C17" s="25"/>
      <c r="D17" s="26"/>
      <c r="E17" s="23"/>
      <c r="F17" s="21"/>
      <c r="G17" s="21"/>
      <c r="H17" s="21"/>
      <c r="I17" s="21"/>
      <c r="J17" s="21"/>
    </row>
    <row r="18" spans="1:10" ht="20.100000000000001" customHeight="1" x14ac:dyDescent="0.25">
      <c r="A18" s="4"/>
      <c r="B18" s="35" t="s">
        <v>4</v>
      </c>
      <c r="C18" s="36">
        <v>4037800.7012317288</v>
      </c>
      <c r="D18" s="36">
        <v>4084201.5346437623</v>
      </c>
      <c r="E18" s="36">
        <v>100.00000000000001</v>
      </c>
      <c r="F18" s="21"/>
      <c r="G18" s="21"/>
      <c r="H18" s="21"/>
      <c r="I18" s="21"/>
      <c r="J18" s="21"/>
    </row>
    <row r="19" spans="1:10" ht="15.75" x14ac:dyDescent="0.25">
      <c r="B19" s="21"/>
      <c r="C19" s="27"/>
      <c r="D19" s="28"/>
      <c r="E19" s="28"/>
      <c r="F19" s="21"/>
      <c r="G19" s="21"/>
      <c r="H19" s="21"/>
      <c r="I19" s="21"/>
      <c r="J19" s="21"/>
    </row>
    <row r="20" spans="1:10" ht="15.75" x14ac:dyDescent="0.25">
      <c r="B20" s="66" t="s">
        <v>69</v>
      </c>
      <c r="C20" s="66"/>
      <c r="D20" s="66"/>
      <c r="E20" s="66"/>
      <c r="F20" s="66"/>
      <c r="G20" s="66"/>
      <c r="H20" s="66"/>
      <c r="I20" s="66"/>
      <c r="J20" s="66"/>
    </row>
    <row r="21" spans="1:10" x14ac:dyDescent="0.25">
      <c r="B21" s="29"/>
      <c r="C21" s="30"/>
      <c r="D21" s="31"/>
      <c r="E21" s="31"/>
      <c r="F21" s="32"/>
      <c r="G21" s="32"/>
      <c r="H21" s="32"/>
      <c r="I21" s="32"/>
      <c r="J21" s="32"/>
    </row>
    <row r="22" spans="1:10" x14ac:dyDescent="0.25">
      <c r="C22" s="7"/>
    </row>
  </sheetData>
  <mergeCells count="2">
    <mergeCell ref="A1:E1"/>
    <mergeCell ref="A2:E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Q29"/>
  <sheetViews>
    <sheetView showGridLines="0" zoomScale="85" zoomScaleNormal="85" workbookViewId="0">
      <selection activeCell="D20" sqref="D20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10" width="10.5703125" style="1" bestFit="1" customWidth="1"/>
    <col min="11" max="11" width="4.85546875" style="1" customWidth="1"/>
    <col min="12" max="12" width="9.5703125" style="1" bestFit="1" customWidth="1"/>
    <col min="13" max="13" width="9.42578125" style="1" customWidth="1"/>
    <col min="14" max="14" width="8" style="1" bestFit="1" customWidth="1"/>
    <col min="15" max="15" width="9.140625" style="1" bestFit="1" customWidth="1"/>
    <col min="16" max="16384" width="9.140625" style="1"/>
  </cols>
  <sheetData>
    <row r="1" spans="1:17" ht="21" x14ac:dyDescent="0.25">
      <c r="A1" s="92" t="s">
        <v>67</v>
      </c>
      <c r="B1" s="93"/>
      <c r="C1" s="93"/>
      <c r="D1" s="93"/>
      <c r="E1" s="93"/>
      <c r="F1" s="93"/>
    </row>
    <row r="2" spans="1:17" ht="27" customHeight="1" x14ac:dyDescent="0.25">
      <c r="A2" s="94" t="s">
        <v>17</v>
      </c>
      <c r="B2" s="94"/>
      <c r="C2" s="94"/>
      <c r="D2" s="94"/>
      <c r="E2" s="94"/>
      <c r="F2" s="94"/>
    </row>
    <row r="3" spans="1:17" s="6" customFormat="1" ht="50.1" customHeight="1" x14ac:dyDescent="0.25">
      <c r="A3" s="10"/>
      <c r="B3" s="9"/>
      <c r="C3" s="9"/>
      <c r="D3" s="9"/>
      <c r="E3" s="15"/>
      <c r="F3" s="15" t="str">
        <f>'Patrimônio Líquido'!E3</f>
        <v>Informações até 13/10/2017</v>
      </c>
      <c r="H3" s="10"/>
      <c r="I3" s="10"/>
      <c r="J3" s="10"/>
      <c r="K3" s="10"/>
    </row>
    <row r="4" spans="1:17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38"/>
      <c r="H4" s="38"/>
      <c r="I4" s="38"/>
      <c r="J4" s="38"/>
      <c r="K4" s="13"/>
      <c r="L4" s="38"/>
      <c r="M4" s="38"/>
      <c r="N4" s="38"/>
      <c r="O4" s="38"/>
    </row>
    <row r="5" spans="1:17" s="45" customFormat="1" ht="20.100000000000001" customHeight="1" x14ac:dyDescent="0.25">
      <c r="A5" s="21"/>
      <c r="B5" s="39" t="s">
        <v>34</v>
      </c>
      <c r="C5" s="40">
        <v>16989.683968770001</v>
      </c>
      <c r="D5" s="40">
        <v>19060.076814420001</v>
      </c>
      <c r="E5" s="40">
        <v>108681.49917402009</v>
      </c>
      <c r="F5" s="40">
        <v>132916.04075039004</v>
      </c>
      <c r="G5" s="41"/>
      <c r="H5" s="41"/>
      <c r="I5" s="41"/>
      <c r="J5" s="41"/>
      <c r="K5" s="42"/>
      <c r="L5" s="41"/>
      <c r="M5" s="41"/>
      <c r="N5" s="43"/>
      <c r="O5" s="43"/>
      <c r="P5" s="44"/>
    </row>
    <row r="6" spans="1:17" s="45" customFormat="1" ht="20.100000000000001" customHeight="1" x14ac:dyDescent="0.25">
      <c r="A6" s="21"/>
      <c r="B6" s="46" t="s">
        <v>36</v>
      </c>
      <c r="C6" s="47">
        <v>437.04943891000005</v>
      </c>
      <c r="D6" s="47">
        <v>1515.8736073600001</v>
      </c>
      <c r="E6" s="47">
        <v>5200.3554860699869</v>
      </c>
      <c r="F6" s="47">
        <v>2743.8266791899873</v>
      </c>
      <c r="G6" s="41"/>
      <c r="H6" s="41"/>
      <c r="I6" s="41"/>
      <c r="J6" s="41"/>
      <c r="K6" s="42"/>
      <c r="L6" s="41"/>
      <c r="M6" s="41"/>
      <c r="N6" s="43"/>
      <c r="O6" s="43"/>
      <c r="P6" s="44"/>
      <c r="Q6" s="48"/>
    </row>
    <row r="7" spans="1:17" s="45" customFormat="1" ht="20.100000000000001" customHeight="1" x14ac:dyDescent="0.25">
      <c r="A7" s="21"/>
      <c r="B7" s="39" t="s">
        <v>35</v>
      </c>
      <c r="C7" s="40">
        <v>1803.5979516700002</v>
      </c>
      <c r="D7" s="40">
        <v>4038.49756961</v>
      </c>
      <c r="E7" s="40">
        <v>83315.141834400158</v>
      </c>
      <c r="F7" s="40">
        <v>85826.400150900154</v>
      </c>
      <c r="G7" s="41"/>
      <c r="H7" s="41"/>
      <c r="I7" s="41"/>
      <c r="J7" s="41"/>
      <c r="K7" s="42"/>
      <c r="L7" s="41"/>
      <c r="M7" s="41"/>
      <c r="N7" s="43"/>
      <c r="O7" s="43"/>
      <c r="P7" s="44"/>
    </row>
    <row r="8" spans="1:17" s="45" customFormat="1" ht="20.100000000000001" customHeight="1" x14ac:dyDescent="0.25">
      <c r="A8" s="21"/>
      <c r="B8" s="46" t="s">
        <v>40</v>
      </c>
      <c r="C8" s="47">
        <v>-17.033393090000001</v>
      </c>
      <c r="D8" s="47">
        <v>-58.175336839999993</v>
      </c>
      <c r="E8" s="47">
        <v>-709.85633400000017</v>
      </c>
      <c r="F8" s="47">
        <v>-767.63374898000018</v>
      </c>
      <c r="G8" s="41"/>
      <c r="H8" s="41"/>
      <c r="I8" s="41"/>
      <c r="J8" s="41"/>
      <c r="K8" s="42"/>
      <c r="L8" s="41"/>
      <c r="M8" s="41"/>
      <c r="N8" s="43"/>
      <c r="O8" s="43"/>
      <c r="P8" s="44"/>
    </row>
    <row r="9" spans="1:17" s="45" customFormat="1" ht="20.100000000000001" customHeight="1" x14ac:dyDescent="0.25">
      <c r="A9" s="21"/>
      <c r="B9" s="39" t="s">
        <v>39</v>
      </c>
      <c r="C9" s="40">
        <v>937.68951965000008</v>
      </c>
      <c r="D9" s="40">
        <v>1840.9061441400002</v>
      </c>
      <c r="E9" s="40">
        <v>31388.41393777998</v>
      </c>
      <c r="F9" s="40">
        <v>48933.049996730006</v>
      </c>
      <c r="G9" s="41"/>
      <c r="H9" s="41"/>
      <c r="I9" s="41"/>
      <c r="J9" s="41"/>
      <c r="K9" s="42"/>
      <c r="L9" s="41"/>
      <c r="M9" s="41"/>
      <c r="N9" s="43"/>
      <c r="O9" s="43"/>
      <c r="P9" s="44"/>
    </row>
    <row r="10" spans="1:17" s="45" customFormat="1" ht="20.100000000000001" customHeight="1" x14ac:dyDescent="0.25">
      <c r="A10" s="21"/>
      <c r="B10" s="46" t="s">
        <v>42</v>
      </c>
      <c r="C10" s="47">
        <v>112.4265765</v>
      </c>
      <c r="D10" s="47">
        <v>203.97692998999997</v>
      </c>
      <c r="E10" s="47">
        <v>1382.1025233500006</v>
      </c>
      <c r="F10" s="47">
        <v>1604.8162595000001</v>
      </c>
      <c r="G10" s="41"/>
      <c r="H10" s="41"/>
      <c r="I10" s="41"/>
      <c r="J10" s="41"/>
      <c r="K10" s="42"/>
      <c r="L10" s="41"/>
      <c r="M10" s="41"/>
      <c r="N10" s="43"/>
      <c r="O10" s="43"/>
      <c r="P10" s="44"/>
    </row>
    <row r="11" spans="1:17" s="45" customFormat="1" ht="20.100000000000001" customHeight="1" x14ac:dyDescent="0.25">
      <c r="A11" s="21"/>
      <c r="B11" s="39" t="s">
        <v>38</v>
      </c>
      <c r="C11" s="40">
        <v>354.18652373999993</v>
      </c>
      <c r="D11" s="40">
        <v>856.66650264000009</v>
      </c>
      <c r="E11" s="40">
        <v>2410.8169578000025</v>
      </c>
      <c r="F11" s="40">
        <v>-3338.1487086500019</v>
      </c>
      <c r="G11" s="41"/>
      <c r="H11" s="41"/>
      <c r="I11" s="41"/>
      <c r="J11" s="41"/>
      <c r="K11" s="42"/>
      <c r="L11" s="41"/>
      <c r="M11" s="41"/>
      <c r="N11" s="43"/>
      <c r="O11" s="43"/>
      <c r="P11" s="44"/>
    </row>
    <row r="12" spans="1:17" s="45" customFormat="1" ht="20.100000000000001" customHeight="1" x14ac:dyDescent="0.25">
      <c r="A12" s="21"/>
      <c r="B12" s="46" t="s">
        <v>41</v>
      </c>
      <c r="C12" s="47">
        <v>129.16201389999998</v>
      </c>
      <c r="D12" s="47">
        <v>434.63950824999995</v>
      </c>
      <c r="E12" s="47">
        <v>21412.284891880001</v>
      </c>
      <c r="F12" s="47">
        <v>25829.052127479998</v>
      </c>
      <c r="G12" s="41"/>
      <c r="H12" s="41"/>
      <c r="I12" s="41"/>
      <c r="J12" s="41"/>
      <c r="K12" s="42"/>
      <c r="L12" s="41"/>
      <c r="M12" s="41"/>
      <c r="N12" s="43"/>
      <c r="O12" s="43"/>
      <c r="P12" s="44"/>
    </row>
    <row r="13" spans="1:17" s="45" customFormat="1" ht="20.100000000000001" customHeight="1" x14ac:dyDescent="0.25">
      <c r="A13" s="21"/>
      <c r="B13" s="55" t="s">
        <v>3</v>
      </c>
      <c r="C13" s="56">
        <v>20746.762600049999</v>
      </c>
      <c r="D13" s="56">
        <v>27892.461739570004</v>
      </c>
      <c r="E13" s="56">
        <v>253080.75847130024</v>
      </c>
      <c r="F13" s="56">
        <v>293747.40350656013</v>
      </c>
      <c r="G13" s="41"/>
      <c r="H13" s="41"/>
      <c r="I13" s="41"/>
      <c r="J13" s="41"/>
      <c r="K13" s="42"/>
      <c r="L13" s="41"/>
      <c r="M13" s="41"/>
      <c r="N13" s="43"/>
      <c r="O13" s="43"/>
    </row>
    <row r="14" spans="1:17" s="45" customFormat="1" ht="11.2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s="45" customFormat="1" ht="15.75" x14ac:dyDescent="0.25">
      <c r="B15" s="50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7" s="45" customFormat="1" ht="15.75" x14ac:dyDescent="0.25">
      <c r="B16" s="50" t="s">
        <v>71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s="45" customFormat="1" ht="15.75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45" customFormat="1" ht="27" customHeight="1" x14ac:dyDescent="0.25">
      <c r="B18" s="94" t="s">
        <v>25</v>
      </c>
      <c r="C18" s="94"/>
      <c r="D18" s="94"/>
      <c r="E18" s="94"/>
      <c r="F18" s="94"/>
      <c r="G18" s="49"/>
      <c r="H18" s="49"/>
      <c r="I18" s="49"/>
      <c r="J18" s="49"/>
      <c r="K18" s="49"/>
      <c r="L18" s="49"/>
      <c r="M18" s="49"/>
    </row>
    <row r="19" spans="1:13" s="57" customFormat="1" ht="36" customHeight="1" x14ac:dyDescent="0.25">
      <c r="B19" s="16"/>
      <c r="C19" s="16">
        <v>2014</v>
      </c>
      <c r="D19" s="16">
        <v>2015</v>
      </c>
      <c r="E19" s="16">
        <v>2016</v>
      </c>
      <c r="F19" s="16">
        <v>2017</v>
      </c>
      <c r="G19" s="58"/>
      <c r="H19" s="58"/>
      <c r="I19" s="58"/>
      <c r="J19" s="58"/>
      <c r="K19" s="58"/>
      <c r="L19" s="58"/>
      <c r="M19" s="58"/>
    </row>
    <row r="20" spans="1:13" s="45" customFormat="1" ht="20.100000000000001" customHeight="1" x14ac:dyDescent="0.25">
      <c r="A20" s="52"/>
      <c r="B20" s="39" t="s">
        <v>26</v>
      </c>
      <c r="C20" s="40">
        <v>917.19553680002298</v>
      </c>
      <c r="D20" s="40">
        <v>472.60441584003019</v>
      </c>
      <c r="E20" s="40">
        <v>37315.967523420033</v>
      </c>
      <c r="F20" s="40">
        <v>110388.01771413999</v>
      </c>
      <c r="G20" s="49"/>
      <c r="H20" s="53"/>
      <c r="I20" s="53"/>
      <c r="J20" s="49"/>
      <c r="K20" s="49"/>
      <c r="L20" s="49"/>
      <c r="M20" s="49"/>
    </row>
    <row r="21" spans="1:13" s="45" customFormat="1" ht="20.100000000000001" customHeight="1" x14ac:dyDescent="0.25">
      <c r="A21" s="52"/>
      <c r="B21" s="46" t="s">
        <v>27</v>
      </c>
      <c r="C21" s="47">
        <v>4146.5030927899879</v>
      </c>
      <c r="D21" s="47">
        <v>26869.546830950021</v>
      </c>
      <c r="E21" s="47">
        <v>7620.5786647100922</v>
      </c>
      <c r="F21" s="47">
        <v>19828.591109629971</v>
      </c>
      <c r="G21" s="49"/>
      <c r="H21" s="53"/>
      <c r="I21" s="53"/>
      <c r="J21" s="49"/>
      <c r="K21" s="49"/>
      <c r="L21" s="49"/>
      <c r="M21" s="49"/>
    </row>
    <row r="22" spans="1:13" s="45" customFormat="1" ht="20.100000000000001" customHeight="1" x14ac:dyDescent="0.25">
      <c r="A22" s="52"/>
      <c r="B22" s="39" t="s">
        <v>28</v>
      </c>
      <c r="C22" s="40">
        <v>22768.790964140007</v>
      </c>
      <c r="D22" s="40">
        <v>-6030.8824274400013</v>
      </c>
      <c r="E22" s="40">
        <v>38249.24499243997</v>
      </c>
      <c r="F22" s="40">
        <v>94971.687907960179</v>
      </c>
      <c r="G22" s="49"/>
      <c r="H22" s="53"/>
      <c r="I22" s="53"/>
      <c r="J22" s="49"/>
      <c r="K22" s="49"/>
      <c r="L22" s="49"/>
      <c r="M22" s="49"/>
    </row>
    <row r="23" spans="1:13" s="45" customFormat="1" ht="20.100000000000001" customHeight="1" x14ac:dyDescent="0.25">
      <c r="A23" s="52"/>
      <c r="B23" s="46" t="s">
        <v>29</v>
      </c>
      <c r="C23" s="47">
        <v>-25273.624214629959</v>
      </c>
      <c r="D23" s="47">
        <v>-23230.802423139965</v>
      </c>
      <c r="E23" s="47">
        <v>44081.936970989962</v>
      </c>
      <c r="F23" s="47">
        <v>27892.461739569993</v>
      </c>
      <c r="G23" s="49"/>
      <c r="H23" s="53"/>
      <c r="I23" s="53"/>
      <c r="J23" s="49"/>
      <c r="K23" s="49"/>
      <c r="L23" s="49"/>
      <c r="M23" s="49"/>
    </row>
    <row r="24" spans="1:13" s="45" customFormat="1" ht="20.100000000000001" customHeight="1" x14ac:dyDescent="0.25">
      <c r="B24" s="55" t="s">
        <v>4</v>
      </c>
      <c r="C24" s="56">
        <v>2558.8653791000579</v>
      </c>
      <c r="D24" s="56">
        <v>-1919.5336037899142</v>
      </c>
      <c r="E24" s="56">
        <v>127267.72815156005</v>
      </c>
      <c r="F24" s="56">
        <v>253080.75847130013</v>
      </c>
      <c r="G24" s="49"/>
      <c r="H24" s="53"/>
      <c r="I24" s="53"/>
      <c r="J24" s="49"/>
      <c r="K24" s="49"/>
      <c r="L24" s="49"/>
      <c r="M24" s="49"/>
    </row>
    <row r="25" spans="1:13" s="11" customFormat="1" ht="15.75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s="11" customFormat="1" ht="15.75" x14ac:dyDescent="0.25">
      <c r="B26" s="54"/>
      <c r="C26" s="54"/>
      <c r="D26" s="95"/>
      <c r="E26" s="95"/>
      <c r="F26" s="54"/>
      <c r="G26" s="54"/>
      <c r="H26" s="54"/>
      <c r="I26" s="54"/>
      <c r="J26" s="54"/>
      <c r="K26" s="54"/>
      <c r="L26" s="54"/>
      <c r="M26" s="54"/>
    </row>
    <row r="27" spans="1:13" s="11" customFormat="1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s="11" customFormat="1" ht="15.7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11" customFormat="1" ht="15.7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4">
    <mergeCell ref="A1:F1"/>
    <mergeCell ref="A2:F2"/>
    <mergeCell ref="D26:E26"/>
    <mergeCell ref="B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O19"/>
  <sheetViews>
    <sheetView showGridLines="0" topLeftCell="B1" zoomScale="85" zoomScaleNormal="85" workbookViewId="0">
      <selection activeCell="C12" sqref="C12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7" width="2.7109375" style="1" customWidth="1"/>
    <col min="8" max="8" width="6.140625" style="5" bestFit="1" customWidth="1"/>
    <col min="9" max="9" width="7" style="5" bestFit="1" customWidth="1"/>
    <col min="10" max="10" width="13.140625" style="5" bestFit="1" customWidth="1"/>
    <col min="11" max="11" width="6.42578125" style="1" customWidth="1"/>
    <col min="12" max="12" width="9.42578125" style="1" bestFit="1" customWidth="1"/>
    <col min="13" max="14" width="6" style="1" bestFit="1" customWidth="1"/>
    <col min="15" max="15" width="11.5703125" style="1" bestFit="1" customWidth="1"/>
    <col min="16" max="16384" width="9.140625" style="1"/>
  </cols>
  <sheetData>
    <row r="1" spans="1:15" ht="21" x14ac:dyDescent="0.25">
      <c r="A1" s="92" t="s">
        <v>67</v>
      </c>
      <c r="B1" s="93"/>
      <c r="C1" s="93"/>
      <c r="D1" s="93"/>
      <c r="E1" s="93"/>
      <c r="F1" s="93"/>
      <c r="H1" s="1"/>
      <c r="I1" s="1"/>
      <c r="J1" s="1"/>
    </row>
    <row r="2" spans="1:15" s="37" customFormat="1" ht="27" customHeight="1" x14ac:dyDescent="0.25">
      <c r="A2" s="94" t="s">
        <v>18</v>
      </c>
      <c r="B2" s="94"/>
      <c r="C2" s="94"/>
      <c r="D2" s="94"/>
      <c r="E2" s="94"/>
      <c r="F2" s="94"/>
    </row>
    <row r="3" spans="1:15" s="62" customFormat="1" ht="49.5" customHeight="1" x14ac:dyDescent="0.25">
      <c r="A3" s="60"/>
      <c r="B3" s="61"/>
      <c r="C3" s="61"/>
      <c r="D3" s="61"/>
      <c r="E3" s="15"/>
      <c r="F3" s="15" t="str">
        <f>'Patrimônio Líquido'!E3</f>
        <v>Informações até 13/10/2017</v>
      </c>
      <c r="G3" s="52"/>
      <c r="H3" s="59"/>
      <c r="I3" s="59"/>
      <c r="J3" s="59"/>
      <c r="K3" s="59"/>
      <c r="L3" s="52"/>
      <c r="M3" s="52"/>
    </row>
    <row r="4" spans="1:15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45"/>
      <c r="H4" s="63"/>
      <c r="I4" s="63"/>
      <c r="J4" s="63"/>
      <c r="K4" s="45"/>
      <c r="L4" s="20"/>
      <c r="M4" s="20"/>
      <c r="N4" s="13"/>
      <c r="O4" s="13"/>
    </row>
    <row r="5" spans="1:15" s="11" customFormat="1" ht="20.100000000000001" customHeight="1" x14ac:dyDescent="0.25">
      <c r="A5" s="14"/>
      <c r="B5" s="17" t="s">
        <v>34</v>
      </c>
      <c r="C5" s="71">
        <v>0.88415294042520098</v>
      </c>
      <c r="D5" s="71">
        <v>0.99451145359234372</v>
      </c>
      <c r="E5" s="71">
        <v>6.4659384195544902</v>
      </c>
      <c r="F5" s="71">
        <v>8.2269036376402767</v>
      </c>
      <c r="G5" s="63"/>
      <c r="H5" s="63"/>
      <c r="I5" s="63"/>
      <c r="J5" s="63"/>
      <c r="K5" s="45"/>
      <c r="L5" s="19"/>
      <c r="M5" s="19"/>
      <c r="N5" s="64"/>
      <c r="O5" s="64"/>
    </row>
    <row r="6" spans="1:15" s="11" customFormat="1" ht="20.100000000000001" customHeight="1" x14ac:dyDescent="0.25">
      <c r="A6" s="14"/>
      <c r="B6" s="22" t="s">
        <v>36</v>
      </c>
      <c r="C6" s="65">
        <v>0.23108570728105257</v>
      </c>
      <c r="D6" s="65">
        <v>0.82071113318094213</v>
      </c>
      <c r="E6" s="65">
        <v>3.464670135911573</v>
      </c>
      <c r="F6" s="65">
        <v>1.6808134513865494</v>
      </c>
      <c r="G6" s="63"/>
      <c r="H6" s="63"/>
      <c r="I6" s="63"/>
      <c r="J6" s="63"/>
      <c r="K6" s="45"/>
      <c r="L6" s="19"/>
      <c r="M6" s="19"/>
      <c r="N6" s="64"/>
      <c r="O6" s="64"/>
    </row>
    <row r="7" spans="1:15" s="11" customFormat="1" ht="20.100000000000001" customHeight="1" x14ac:dyDescent="0.25">
      <c r="A7" s="14"/>
      <c r="B7" s="17" t="s">
        <v>35</v>
      </c>
      <c r="C7" s="71">
        <v>0.2161309298701205</v>
      </c>
      <c r="D7" s="71">
        <v>0.48879022335014644</v>
      </c>
      <c r="E7" s="71">
        <v>12.387954953068514</v>
      </c>
      <c r="F7" s="71">
        <v>13.10269494117591</v>
      </c>
      <c r="G7" s="63"/>
      <c r="H7" s="63"/>
      <c r="I7" s="63"/>
      <c r="J7" s="63"/>
      <c r="K7" s="45"/>
      <c r="L7" s="19"/>
      <c r="M7" s="19"/>
      <c r="N7" s="64"/>
      <c r="O7" s="64"/>
    </row>
    <row r="8" spans="1:15" s="11" customFormat="1" ht="20.100000000000001" customHeight="1" x14ac:dyDescent="0.25">
      <c r="A8" s="14"/>
      <c r="B8" s="22" t="s">
        <v>40</v>
      </c>
      <c r="C8" s="65">
        <v>-0.55433299537282743</v>
      </c>
      <c r="D8" s="65">
        <v>-1.8664520696600655</v>
      </c>
      <c r="E8" s="65">
        <v>-18.568228327430404</v>
      </c>
      <c r="F8" s="65">
        <v>-20.124339714179786</v>
      </c>
      <c r="G8" s="63"/>
      <c r="H8" s="63"/>
      <c r="I8" s="63"/>
      <c r="J8" s="63"/>
      <c r="K8" s="45"/>
      <c r="L8" s="19"/>
      <c r="M8" s="19"/>
      <c r="N8" s="64"/>
      <c r="O8" s="64"/>
    </row>
    <row r="9" spans="1:15" s="11" customFormat="1" ht="20.100000000000001" customHeight="1" x14ac:dyDescent="0.25">
      <c r="A9" s="14"/>
      <c r="B9" s="17" t="s">
        <v>39</v>
      </c>
      <c r="C9" s="71">
        <v>0.13320938486954365</v>
      </c>
      <c r="D9" s="71">
        <v>0.26227455718133441</v>
      </c>
      <c r="E9" s="71">
        <v>5.1084462202618433</v>
      </c>
      <c r="F9" s="71">
        <v>8.4190751534174435</v>
      </c>
      <c r="G9" s="63"/>
      <c r="H9" s="63"/>
      <c r="I9" s="63"/>
      <c r="J9" s="63"/>
      <c r="K9" s="45"/>
      <c r="L9" s="19"/>
      <c r="M9" s="19"/>
      <c r="N9" s="64"/>
      <c r="O9" s="64"/>
    </row>
    <row r="10" spans="1:15" s="11" customFormat="1" ht="20.100000000000001" customHeight="1" x14ac:dyDescent="0.25">
      <c r="A10" s="14"/>
      <c r="B10" s="22" t="s">
        <v>42</v>
      </c>
      <c r="C10" s="65">
        <v>1.8336546908223936</v>
      </c>
      <c r="D10" s="65">
        <v>3.4540706313091132</v>
      </c>
      <c r="E10" s="65">
        <v>36.390026575302173</v>
      </c>
      <c r="F10" s="65">
        <v>44.086336009831648</v>
      </c>
      <c r="G10" s="63"/>
      <c r="H10" s="63"/>
      <c r="I10" s="63"/>
      <c r="J10" s="63"/>
      <c r="K10" s="45"/>
      <c r="L10" s="19"/>
      <c r="M10" s="19"/>
      <c r="N10" s="64"/>
      <c r="O10" s="64"/>
    </row>
    <row r="11" spans="1:15" s="11" customFormat="1" ht="20.100000000000001" customHeight="1" x14ac:dyDescent="0.25">
      <c r="A11" s="14"/>
      <c r="B11" s="17" t="s">
        <v>38</v>
      </c>
      <c r="C11" s="71">
        <v>0.38003245977848404</v>
      </c>
      <c r="D11" s="71">
        <v>0.92264370797568751</v>
      </c>
      <c r="E11" s="71">
        <v>2.7805908641680994</v>
      </c>
      <c r="F11" s="71">
        <v>-4.3831630380604434</v>
      </c>
      <c r="G11" s="63"/>
      <c r="H11" s="63"/>
      <c r="I11" s="63"/>
      <c r="J11" s="63"/>
      <c r="K11" s="45"/>
      <c r="L11" s="19"/>
      <c r="M11" s="19"/>
      <c r="N11" s="64"/>
      <c r="O11" s="64"/>
    </row>
    <row r="12" spans="1:15" s="11" customFormat="1" ht="20.100000000000001" customHeight="1" x14ac:dyDescent="0.25">
      <c r="A12" s="14"/>
      <c r="B12" s="22" t="s">
        <v>41</v>
      </c>
      <c r="C12" s="65">
        <v>6.2291162675180568E-2</v>
      </c>
      <c r="D12" s="65">
        <v>0.20968718466233549</v>
      </c>
      <c r="E12" s="65">
        <v>12.195306501618729</v>
      </c>
      <c r="F12" s="65">
        <v>14.707690962188558</v>
      </c>
      <c r="G12" s="63"/>
      <c r="H12" s="63"/>
      <c r="I12" s="63"/>
      <c r="J12" s="63"/>
      <c r="K12" s="45"/>
      <c r="L12" s="19"/>
      <c r="M12" s="19"/>
      <c r="N12" s="64"/>
      <c r="O12" s="64"/>
    </row>
    <row r="13" spans="1:15" s="11" customFormat="1" ht="20.100000000000001" customHeight="1" x14ac:dyDescent="0.25">
      <c r="A13" s="14"/>
      <c r="B13" s="33" t="s">
        <v>3</v>
      </c>
      <c r="C13" s="69">
        <v>0.51596599611922511</v>
      </c>
      <c r="D13" s="70">
        <v>0.69720988690007368</v>
      </c>
      <c r="E13" s="70">
        <v>7.3370227824643779</v>
      </c>
      <c r="F13" s="70">
        <v>8.8127237427624312</v>
      </c>
      <c r="G13" s="63"/>
      <c r="H13" s="63"/>
      <c r="I13" s="63"/>
      <c r="J13" s="63"/>
      <c r="K13" s="45"/>
      <c r="L13" s="19"/>
      <c r="M13" s="19"/>
      <c r="N13" s="64"/>
      <c r="O13" s="64"/>
    </row>
    <row r="14" spans="1:15" s="11" customFormat="1" ht="15.75" x14ac:dyDescent="0.25">
      <c r="B14" s="21"/>
      <c r="C14" s="21"/>
      <c r="D14" s="21"/>
      <c r="E14" s="45"/>
      <c r="F14" s="45"/>
      <c r="G14" s="45"/>
      <c r="H14" s="63"/>
      <c r="I14" s="63"/>
      <c r="J14" s="63"/>
      <c r="K14" s="45"/>
      <c r="L14" s="45"/>
      <c r="M14" s="45"/>
    </row>
    <row r="15" spans="1:15" s="11" customFormat="1" ht="15.75" x14ac:dyDescent="0.25">
      <c r="B15" s="66" t="str">
        <f>'Captação Líquida'!B15:M15</f>
        <v>* Considera de 06/10/2017 à 13/10/2017 (5 dias úteis).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5" s="11" customFormat="1" ht="15.75" x14ac:dyDescent="0.25">
      <c r="B16" s="66" t="str">
        <f>'Captação Líquida'!B16</f>
        <v>** Considera de 14/10/2016 à 13/10/2017.</v>
      </c>
      <c r="C16" s="21"/>
      <c r="D16" s="21"/>
      <c r="E16" s="45"/>
      <c r="F16" s="45"/>
      <c r="G16" s="45"/>
      <c r="H16" s="63"/>
      <c r="I16" s="63"/>
      <c r="J16" s="63"/>
      <c r="K16" s="45"/>
      <c r="L16" s="45"/>
      <c r="M16" s="45"/>
    </row>
    <row r="17" spans="2:10" s="11" customFormat="1" ht="15.75" x14ac:dyDescent="0.25">
      <c r="B17" s="14"/>
      <c r="C17" s="14"/>
      <c r="D17" s="14"/>
      <c r="E17" s="67"/>
      <c r="H17" s="68"/>
      <c r="I17" s="68"/>
      <c r="J17" s="68"/>
    </row>
    <row r="19" spans="2:10" x14ac:dyDescent="0.25">
      <c r="C19" s="8"/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W50"/>
  <sheetViews>
    <sheetView showGridLines="0" topLeftCell="B1" zoomScale="85" zoomScaleNormal="85" workbookViewId="0">
      <selection activeCell="C9" sqref="C9"/>
    </sheetView>
  </sheetViews>
  <sheetFormatPr defaultRowHeight="15" x14ac:dyDescent="0.25"/>
  <cols>
    <col min="1" max="1" width="5.5703125" style="10" hidden="1" customWidth="1"/>
    <col min="2" max="2" width="2.7109375" style="10" customWidth="1"/>
    <col min="3" max="3" width="50.7109375" style="4" customWidth="1"/>
    <col min="4" max="4" width="15.7109375" style="4" customWidth="1"/>
    <col min="5" max="12" width="15.7109375" style="1" customWidth="1"/>
    <col min="13" max="13" width="2.7109375" style="6" customWidth="1"/>
    <col min="14" max="14" width="11.5703125" style="6" bestFit="1" customWidth="1"/>
    <col min="15" max="15" width="9.42578125" style="6" bestFit="1" customWidth="1"/>
    <col min="16" max="16" width="17" style="6" bestFit="1" customWidth="1"/>
    <col min="17" max="17" width="7" style="6" bestFit="1" customWidth="1"/>
    <col min="18" max="18" width="11.5703125" style="6" bestFit="1" customWidth="1"/>
    <col min="19" max="19" width="5.140625" style="6" bestFit="1" customWidth="1"/>
    <col min="20" max="20" width="9.42578125" style="6" bestFit="1" customWidth="1"/>
    <col min="21" max="21" width="9.5703125" style="6" bestFit="1" customWidth="1"/>
    <col min="22" max="22" width="6" style="6" bestFit="1" customWidth="1"/>
    <col min="23" max="23" width="11.5703125" style="6" bestFit="1" customWidth="1"/>
    <col min="24" max="16384" width="9.140625" style="6"/>
  </cols>
  <sheetData>
    <row r="1" spans="1:23" ht="21" x14ac:dyDescent="0.25">
      <c r="A1" s="92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3" s="78" customFormat="1" ht="27" customHeight="1" x14ac:dyDescent="0.25">
      <c r="A2" s="94" t="s">
        <v>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23" s="52" customFormat="1" ht="15.75" x14ac:dyDescent="0.25">
      <c r="A3" s="21"/>
      <c r="B3" s="20"/>
      <c r="C3" s="21"/>
      <c r="D3" s="21"/>
      <c r="E3" s="45"/>
      <c r="F3" s="45"/>
      <c r="G3" s="45"/>
      <c r="H3" s="45"/>
      <c r="I3" s="45"/>
      <c r="J3" s="45"/>
      <c r="K3" s="45"/>
      <c r="L3" s="45"/>
    </row>
    <row r="4" spans="1:23" s="52" customFormat="1" ht="50.1" customHeight="1" x14ac:dyDescent="0.25">
      <c r="A4" s="59"/>
      <c r="B4" s="59"/>
      <c r="C4" s="24"/>
      <c r="D4" s="24"/>
      <c r="E4" s="24"/>
      <c r="F4" s="24"/>
      <c r="G4" s="24"/>
      <c r="H4" s="24"/>
      <c r="I4" s="45"/>
      <c r="J4" s="45"/>
      <c r="K4" s="45"/>
      <c r="L4" s="72" t="str">
        <f>'Patrimônio Líquido'!E3</f>
        <v>Informações até 13/10/2017</v>
      </c>
    </row>
    <row r="5" spans="1:23" s="79" customFormat="1" ht="36" customHeight="1" x14ac:dyDescent="0.25">
      <c r="A5" s="76"/>
      <c r="B5" s="77"/>
      <c r="C5" s="96" t="s">
        <v>8</v>
      </c>
      <c r="D5" s="96" t="s">
        <v>22</v>
      </c>
      <c r="E5" s="96" t="s">
        <v>7</v>
      </c>
      <c r="F5" s="96"/>
      <c r="G5" s="96"/>
      <c r="H5" s="96"/>
      <c r="I5" s="96" t="s">
        <v>23</v>
      </c>
      <c r="J5" s="96"/>
      <c r="K5" s="96"/>
      <c r="L5" s="96"/>
      <c r="N5" s="80"/>
      <c r="O5" s="81"/>
      <c r="P5" s="81"/>
      <c r="Q5" s="76"/>
      <c r="R5" s="76"/>
      <c r="S5" s="76"/>
      <c r="T5" s="76"/>
      <c r="U5" s="76"/>
      <c r="V5" s="76"/>
      <c r="W5" s="76"/>
    </row>
    <row r="6" spans="1:23" s="79" customFormat="1" ht="36" customHeight="1" x14ac:dyDescent="0.25">
      <c r="A6" s="76"/>
      <c r="B6" s="76"/>
      <c r="C6" s="96"/>
      <c r="D6" s="96"/>
      <c r="E6" s="16" t="s">
        <v>15</v>
      </c>
      <c r="F6" s="16" t="s">
        <v>5</v>
      </c>
      <c r="G6" s="16" t="s">
        <v>6</v>
      </c>
      <c r="H6" s="16" t="s">
        <v>30</v>
      </c>
      <c r="I6" s="16" t="s">
        <v>15</v>
      </c>
      <c r="J6" s="16" t="s">
        <v>5</v>
      </c>
      <c r="K6" s="16" t="s">
        <v>6</v>
      </c>
      <c r="L6" s="16" t="s">
        <v>20</v>
      </c>
      <c r="N6" s="76"/>
      <c r="O6" s="76"/>
      <c r="P6" s="76"/>
      <c r="Q6" s="76"/>
      <c r="R6" s="76"/>
      <c r="S6" s="80"/>
      <c r="T6" s="80"/>
      <c r="U6" s="80"/>
      <c r="V6" s="80"/>
      <c r="W6" s="80"/>
    </row>
    <row r="7" spans="1:23" s="83" customFormat="1" ht="20.100000000000001" customHeight="1" x14ac:dyDescent="0.25">
      <c r="A7" s="82">
        <v>272</v>
      </c>
      <c r="B7" s="66"/>
      <c r="C7" s="75" t="s">
        <v>53</v>
      </c>
      <c r="D7" s="18">
        <v>13874.964603123701</v>
      </c>
      <c r="E7" s="71">
        <v>0.10704725471761378</v>
      </c>
      <c r="F7" s="71">
        <v>0.24303485206435482</v>
      </c>
      <c r="G7" s="71">
        <v>7.3170552258211359</v>
      </c>
      <c r="H7" s="71">
        <v>10.024953051345278</v>
      </c>
      <c r="I7" s="18">
        <v>87.377658280000006</v>
      </c>
      <c r="J7" s="18">
        <v>-450.56398673999996</v>
      </c>
      <c r="K7" s="18">
        <v>4596.1888502099982</v>
      </c>
      <c r="L7" s="18">
        <v>6070.3323655699996</v>
      </c>
      <c r="N7" s="84"/>
      <c r="O7" s="84"/>
      <c r="P7" s="84"/>
      <c r="Q7" s="84"/>
      <c r="R7" s="84"/>
      <c r="S7" s="85"/>
      <c r="T7" s="84"/>
      <c r="U7" s="84"/>
      <c r="V7" s="84"/>
      <c r="W7" s="84"/>
    </row>
    <row r="8" spans="1:23" s="83" customFormat="1" ht="20.100000000000001" customHeight="1" x14ac:dyDescent="0.25">
      <c r="A8" s="82">
        <v>274</v>
      </c>
      <c r="B8" s="66"/>
      <c r="C8" s="74" t="s">
        <v>54</v>
      </c>
      <c r="D8" s="23">
        <v>277719.98467379395</v>
      </c>
      <c r="E8" s="65">
        <v>0.12394675057154814</v>
      </c>
      <c r="F8" s="65">
        <v>0.27937953927479953</v>
      </c>
      <c r="G8" s="65">
        <v>8.3352608525143665</v>
      </c>
      <c r="H8" s="65">
        <v>11.35941974931643</v>
      </c>
      <c r="I8" s="23">
        <v>9804.1616426000001</v>
      </c>
      <c r="J8" s="23">
        <v>13224.72760962</v>
      </c>
      <c r="K8" s="23">
        <v>20411.905260980013</v>
      </c>
      <c r="L8" s="23">
        <v>26470.49833360003</v>
      </c>
      <c r="N8" s="84"/>
      <c r="O8" s="84"/>
      <c r="P8" s="84"/>
      <c r="Q8" s="84"/>
      <c r="R8" s="84"/>
      <c r="S8" s="85"/>
      <c r="T8" s="84"/>
      <c r="U8" s="84"/>
      <c r="V8" s="84"/>
      <c r="W8" s="84"/>
    </row>
    <row r="9" spans="1:23" s="83" customFormat="1" ht="20.100000000000001" customHeight="1" x14ac:dyDescent="0.25">
      <c r="A9" s="82">
        <v>275</v>
      </c>
      <c r="B9" s="66"/>
      <c r="C9" s="75" t="s">
        <v>55</v>
      </c>
      <c r="D9" s="18">
        <v>668712.99147903896</v>
      </c>
      <c r="E9" s="71">
        <v>0.12600932511904261</v>
      </c>
      <c r="F9" s="71">
        <v>0.2874322967656866</v>
      </c>
      <c r="G9" s="71">
        <v>8.5399259055017467</v>
      </c>
      <c r="H9" s="71">
        <v>11.626579146763078</v>
      </c>
      <c r="I9" s="18">
        <v>2445.6575944900001</v>
      </c>
      <c r="J9" s="18">
        <v>4007.5619779699996</v>
      </c>
      <c r="K9" s="18">
        <v>29861.318066300006</v>
      </c>
      <c r="L9" s="18">
        <v>38199.318579850027</v>
      </c>
      <c r="N9" s="84"/>
      <c r="O9" s="84"/>
      <c r="P9" s="84"/>
      <c r="Q9" s="84"/>
      <c r="R9" s="84"/>
      <c r="S9" s="85"/>
      <c r="T9" s="84"/>
      <c r="U9" s="84"/>
      <c r="V9" s="84"/>
      <c r="W9" s="84"/>
    </row>
    <row r="10" spans="1:23" s="83" customFormat="1" ht="20.100000000000001" customHeight="1" x14ac:dyDescent="0.25">
      <c r="A10" s="82">
        <v>278</v>
      </c>
      <c r="C10" s="74" t="s">
        <v>56</v>
      </c>
      <c r="D10" s="23">
        <v>152669.764035673</v>
      </c>
      <c r="E10" s="65">
        <v>0.13040495341174108</v>
      </c>
      <c r="F10" s="65">
        <v>0.28725177955001868</v>
      </c>
      <c r="G10" s="65">
        <v>8.6445871142241941</v>
      </c>
      <c r="H10" s="65">
        <v>11.746552844419014</v>
      </c>
      <c r="I10" s="23">
        <v>123.09323619999999</v>
      </c>
      <c r="J10" s="23">
        <v>-833.41150958999981</v>
      </c>
      <c r="K10" s="23">
        <v>15193.201428010001</v>
      </c>
      <c r="L10" s="23">
        <v>18013.702799549992</v>
      </c>
      <c r="N10" s="84"/>
      <c r="O10" s="84"/>
      <c r="P10" s="84"/>
      <c r="Q10" s="84"/>
      <c r="R10" s="84"/>
      <c r="S10" s="85"/>
      <c r="T10" s="84"/>
      <c r="U10" s="84"/>
      <c r="V10" s="84"/>
      <c r="W10" s="84"/>
    </row>
    <row r="11" spans="1:23" s="83" customFormat="1" ht="20.100000000000001" customHeight="1" x14ac:dyDescent="0.25">
      <c r="A11" s="82">
        <v>281</v>
      </c>
      <c r="B11" s="66"/>
      <c r="C11" s="75" t="s">
        <v>57</v>
      </c>
      <c r="D11" s="18">
        <v>93613.548422026201</v>
      </c>
      <c r="E11" s="71">
        <v>0.14973198656646503</v>
      </c>
      <c r="F11" s="71">
        <v>0.31275807066502637</v>
      </c>
      <c r="G11" s="71">
        <v>7.8931608375766729</v>
      </c>
      <c r="H11" s="71">
        <v>9.7932647355932545</v>
      </c>
      <c r="I11" s="18">
        <v>83.932507409999985</v>
      </c>
      <c r="J11" s="18">
        <v>96.748358889999992</v>
      </c>
      <c r="K11" s="18">
        <v>3261.3294778900026</v>
      </c>
      <c r="L11" s="18">
        <v>5199.5065496100033</v>
      </c>
      <c r="N11" s="84"/>
      <c r="O11" s="84"/>
      <c r="P11" s="84"/>
      <c r="Q11" s="84"/>
      <c r="R11" s="84"/>
      <c r="S11" s="85"/>
      <c r="T11" s="84"/>
      <c r="U11" s="84"/>
      <c r="V11" s="84"/>
      <c r="W11" s="84"/>
    </row>
    <row r="12" spans="1:23" s="83" customFormat="1" ht="20.100000000000001" customHeight="1" x14ac:dyDescent="0.25">
      <c r="A12" s="82">
        <v>284</v>
      </c>
      <c r="B12" s="66"/>
      <c r="C12" s="74" t="s">
        <v>58</v>
      </c>
      <c r="D12" s="23">
        <v>375792.09070547903</v>
      </c>
      <c r="E12" s="65">
        <v>0.12891302149287753</v>
      </c>
      <c r="F12" s="65">
        <v>0.28351113482210621</v>
      </c>
      <c r="G12" s="65">
        <v>8.308039621952986</v>
      </c>
      <c r="H12" s="65">
        <v>10.977556368308655</v>
      </c>
      <c r="I12" s="23">
        <v>4687.0315233600004</v>
      </c>
      <c r="J12" s="23">
        <v>1229.154775309999</v>
      </c>
      <c r="K12" s="23">
        <v>20431.552265989998</v>
      </c>
      <c r="L12" s="23">
        <v>22436.827003679999</v>
      </c>
      <c r="N12" s="84"/>
      <c r="O12" s="84"/>
      <c r="P12" s="84"/>
      <c r="Q12" s="84"/>
      <c r="R12" s="84"/>
      <c r="S12" s="85"/>
      <c r="T12" s="84"/>
      <c r="U12" s="84"/>
      <c r="V12" s="84"/>
      <c r="W12" s="84"/>
    </row>
    <row r="13" spans="1:23" s="83" customFormat="1" ht="20.100000000000001" customHeight="1" x14ac:dyDescent="0.25">
      <c r="A13" s="82">
        <v>285</v>
      </c>
      <c r="B13" s="66"/>
      <c r="C13" s="75" t="s">
        <v>59</v>
      </c>
      <c r="D13" s="18">
        <v>69754.133174852002</v>
      </c>
      <c r="E13" s="71">
        <v>0.10886921955747653</v>
      </c>
      <c r="F13" s="71">
        <v>0.28603831114499201</v>
      </c>
      <c r="G13" s="71">
        <v>8.9982782233241352</v>
      </c>
      <c r="H13" s="71">
        <v>11.734931807227596</v>
      </c>
      <c r="I13" s="18">
        <v>-167.71644766999995</v>
      </c>
      <c r="J13" s="18">
        <v>145.31050755000004</v>
      </c>
      <c r="K13" s="18">
        <v>16068.656732399997</v>
      </c>
      <c r="L13" s="18">
        <v>18553.613610739991</v>
      </c>
      <c r="N13" s="84"/>
      <c r="O13" s="84"/>
      <c r="P13" s="84"/>
      <c r="Q13" s="84"/>
      <c r="R13" s="84"/>
      <c r="S13" s="85"/>
      <c r="T13" s="84"/>
      <c r="U13" s="84"/>
      <c r="V13" s="84"/>
      <c r="W13" s="84"/>
    </row>
    <row r="14" spans="1:23" s="83" customFormat="1" ht="20.100000000000001" customHeight="1" x14ac:dyDescent="0.25">
      <c r="A14" s="82">
        <v>287</v>
      </c>
      <c r="B14" s="66"/>
      <c r="C14" s="74" t="s">
        <v>65</v>
      </c>
      <c r="D14" s="23">
        <v>5688.6150366271604</v>
      </c>
      <c r="E14" s="65">
        <v>1.1761124481227512</v>
      </c>
      <c r="F14" s="65">
        <v>3.5607799241452085</v>
      </c>
      <c r="G14" s="65">
        <v>28.389111465327488</v>
      </c>
      <c r="H14" s="65">
        <v>26.24129130174444</v>
      </c>
      <c r="I14" s="23">
        <v>84.064520510000008</v>
      </c>
      <c r="J14" s="23">
        <v>728.21580183999993</v>
      </c>
      <c r="K14" s="23">
        <v>805.92525538999996</v>
      </c>
      <c r="L14" s="23">
        <v>927.11301731000015</v>
      </c>
      <c r="N14" s="84"/>
      <c r="O14" s="84"/>
      <c r="P14" s="84"/>
      <c r="Q14" s="84"/>
      <c r="R14" s="84"/>
      <c r="S14" s="85"/>
      <c r="T14" s="84"/>
      <c r="U14" s="84"/>
      <c r="V14" s="84"/>
      <c r="W14" s="84"/>
    </row>
    <row r="15" spans="1:23" s="83" customFormat="1" ht="20.100000000000001" customHeight="1" x14ac:dyDescent="0.25">
      <c r="A15" s="82">
        <v>289</v>
      </c>
      <c r="B15" s="66"/>
      <c r="C15" s="75" t="s">
        <v>60</v>
      </c>
      <c r="D15" s="18">
        <v>20988.4641385102</v>
      </c>
      <c r="E15" s="71">
        <v>0.99430064464127099</v>
      </c>
      <c r="F15" s="71">
        <v>3.2317526032958739</v>
      </c>
      <c r="G15" s="71">
        <v>30.116458752097088</v>
      </c>
      <c r="H15" s="71">
        <v>27.797206839430871</v>
      </c>
      <c r="I15" s="18">
        <v>43.568832809999996</v>
      </c>
      <c r="J15" s="18">
        <v>-72.165998679999987</v>
      </c>
      <c r="K15" s="18">
        <v>-166.28669357000015</v>
      </c>
      <c r="L15" s="18">
        <v>85.751821379998702</v>
      </c>
      <c r="N15" s="84"/>
      <c r="O15" s="84"/>
      <c r="P15" s="84"/>
      <c r="Q15" s="84"/>
      <c r="R15" s="84"/>
      <c r="S15" s="85"/>
      <c r="T15" s="84"/>
      <c r="U15" s="84"/>
      <c r="V15" s="84"/>
      <c r="W15" s="84"/>
    </row>
    <row r="16" spans="1:23" s="83" customFormat="1" ht="20.100000000000001" customHeight="1" x14ac:dyDescent="0.25">
      <c r="A16" s="82">
        <v>288</v>
      </c>
      <c r="B16" s="66"/>
      <c r="C16" s="74" t="s">
        <v>61</v>
      </c>
      <c r="D16" s="23">
        <v>11140.7625784108</v>
      </c>
      <c r="E16" s="65">
        <v>0.77200470766423734</v>
      </c>
      <c r="F16" s="65">
        <v>2.7752418508409988</v>
      </c>
      <c r="G16" s="65">
        <v>30.861457336589638</v>
      </c>
      <c r="H16" s="65">
        <v>26.587907274377059</v>
      </c>
      <c r="I16" s="23">
        <v>124.60277494</v>
      </c>
      <c r="J16" s="23">
        <v>359.83801467000001</v>
      </c>
      <c r="K16" s="23">
        <v>2770.5808252400006</v>
      </c>
      <c r="L16" s="23">
        <v>2364.1127076100011</v>
      </c>
      <c r="N16" s="84"/>
      <c r="O16" s="84"/>
      <c r="P16" s="84"/>
      <c r="Q16" s="84"/>
      <c r="R16" s="84"/>
      <c r="S16" s="85"/>
      <c r="T16" s="84"/>
      <c r="U16" s="84"/>
      <c r="V16" s="84"/>
      <c r="W16" s="84"/>
    </row>
    <row r="17" spans="1:23" s="83" customFormat="1" ht="20.100000000000001" customHeight="1" x14ac:dyDescent="0.25">
      <c r="A17" s="82">
        <v>235</v>
      </c>
      <c r="B17" s="66"/>
      <c r="C17" s="75" t="s">
        <v>0</v>
      </c>
      <c r="D17" s="18">
        <v>1859.3124857420901</v>
      </c>
      <c r="E17" s="71">
        <v>0.91306322117358718</v>
      </c>
      <c r="F17" s="71">
        <v>3.3753238376051229</v>
      </c>
      <c r="G17" s="71">
        <v>44.908540173906999</v>
      </c>
      <c r="H17" s="71">
        <v>36.293068951260665</v>
      </c>
      <c r="I17" s="18">
        <v>43.819857470000002</v>
      </c>
      <c r="J17" s="18">
        <v>95.732685610000004</v>
      </c>
      <c r="K17" s="18">
        <v>529.69179525999994</v>
      </c>
      <c r="L17" s="18">
        <v>468.13929736999995</v>
      </c>
      <c r="N17" s="84"/>
      <c r="O17" s="84"/>
      <c r="P17" s="84"/>
      <c r="Q17" s="84"/>
      <c r="R17" s="84"/>
      <c r="S17" s="85"/>
      <c r="T17" s="84"/>
      <c r="U17" s="84"/>
      <c r="V17" s="84"/>
      <c r="W17" s="84"/>
    </row>
    <row r="18" spans="1:23" s="83" customFormat="1" ht="20.100000000000001" customHeight="1" x14ac:dyDescent="0.25">
      <c r="A18" s="82">
        <v>236</v>
      </c>
      <c r="B18" s="66"/>
      <c r="C18" s="74" t="s">
        <v>1</v>
      </c>
      <c r="D18" s="23">
        <v>5575.5334348030901</v>
      </c>
      <c r="E18" s="65">
        <v>0.69948504805863365</v>
      </c>
      <c r="F18" s="65">
        <v>2.4711182792943305</v>
      </c>
      <c r="G18" s="65">
        <v>24.921355835723659</v>
      </c>
      <c r="H18" s="65">
        <v>22.222797222645198</v>
      </c>
      <c r="I18" s="23">
        <v>21.454141719999999</v>
      </c>
      <c r="J18" s="23">
        <v>18.083441279999999</v>
      </c>
      <c r="K18" s="23">
        <v>197.68584573000001</v>
      </c>
      <c r="L18" s="23">
        <v>201.84579229999991</v>
      </c>
      <c r="N18" s="84"/>
      <c r="O18" s="84"/>
      <c r="P18" s="84"/>
      <c r="Q18" s="84"/>
      <c r="R18" s="84"/>
      <c r="S18" s="85"/>
      <c r="T18" s="84"/>
      <c r="U18" s="84"/>
      <c r="V18" s="84"/>
      <c r="W18" s="84"/>
    </row>
    <row r="19" spans="1:23" s="83" customFormat="1" ht="20.100000000000001" customHeight="1" x14ac:dyDescent="0.25">
      <c r="A19" s="82">
        <v>237</v>
      </c>
      <c r="B19" s="66"/>
      <c r="C19" s="75" t="s">
        <v>66</v>
      </c>
      <c r="D19" s="18">
        <v>566.456239662082</v>
      </c>
      <c r="E19" s="71">
        <v>1.2431334579931672</v>
      </c>
      <c r="F19" s="71">
        <v>3.5266312103586586</v>
      </c>
      <c r="G19" s="71">
        <v>28.6185678604636</v>
      </c>
      <c r="H19" s="71">
        <v>21.752048342322141</v>
      </c>
      <c r="I19" s="18">
        <v>-0.32326988000000001</v>
      </c>
      <c r="J19" s="18">
        <v>-0.10519197000000002</v>
      </c>
      <c r="K19" s="18">
        <v>-318.93988964999994</v>
      </c>
      <c r="L19" s="18">
        <v>-392.61087982000004</v>
      </c>
      <c r="N19" s="84"/>
      <c r="O19" s="84"/>
      <c r="P19" s="84"/>
      <c r="Q19" s="84"/>
      <c r="R19" s="84"/>
      <c r="S19" s="85"/>
      <c r="T19" s="84"/>
      <c r="U19" s="84"/>
      <c r="V19" s="84"/>
      <c r="W19" s="84"/>
    </row>
    <row r="20" spans="1:23" s="83" customFormat="1" ht="20.100000000000001" customHeight="1" x14ac:dyDescent="0.25">
      <c r="A20" s="82">
        <v>175</v>
      </c>
      <c r="B20" s="66"/>
      <c r="C20" s="74" t="s">
        <v>2</v>
      </c>
      <c r="D20" s="23">
        <v>71311.071993176403</v>
      </c>
      <c r="E20" s="65">
        <v>0.73663994089150719</v>
      </c>
      <c r="F20" s="65">
        <v>2.913516097542157</v>
      </c>
      <c r="G20" s="65">
        <v>29.207376838021958</v>
      </c>
      <c r="H20" s="65">
        <v>27.604404199881699</v>
      </c>
      <c r="I20" s="23">
        <v>80.783263070000004</v>
      </c>
      <c r="J20" s="23">
        <v>249.82758499000002</v>
      </c>
      <c r="K20" s="23">
        <v>5498.1702510599989</v>
      </c>
      <c r="L20" s="23">
        <v>3763.0974255999972</v>
      </c>
      <c r="N20" s="84"/>
      <c r="O20" s="84"/>
      <c r="P20" s="84"/>
      <c r="Q20" s="84"/>
      <c r="R20" s="84"/>
      <c r="S20" s="85"/>
      <c r="T20" s="84"/>
      <c r="U20" s="84"/>
      <c r="V20" s="84"/>
      <c r="W20" s="84"/>
    </row>
    <row r="21" spans="1:23" s="83" customFormat="1" ht="20.100000000000001" customHeight="1" x14ac:dyDescent="0.25">
      <c r="A21" s="82">
        <v>290</v>
      </c>
      <c r="B21" s="66"/>
      <c r="C21" s="75" t="s">
        <v>62</v>
      </c>
      <c r="D21" s="18">
        <v>17176.116244733501</v>
      </c>
      <c r="E21" s="71">
        <v>0.53986203143165312</v>
      </c>
      <c r="F21" s="71">
        <v>2.0391421241918266</v>
      </c>
      <c r="G21" s="71">
        <v>21.55793567825377</v>
      </c>
      <c r="H21" s="71">
        <v>16.01009184524338</v>
      </c>
      <c r="I21" s="18">
        <v>13.03038351</v>
      </c>
      <c r="J21" s="18">
        <v>56.942487340000007</v>
      </c>
      <c r="K21" s="18">
        <v>1533.5710542699994</v>
      </c>
      <c r="L21" s="18">
        <v>1660.1361642399995</v>
      </c>
      <c r="N21" s="84"/>
      <c r="O21" s="84"/>
      <c r="P21" s="84"/>
      <c r="Q21" s="84"/>
      <c r="R21" s="84"/>
      <c r="S21" s="85"/>
      <c r="T21" s="84"/>
      <c r="U21" s="84"/>
      <c r="V21" s="84"/>
      <c r="W21" s="84"/>
    </row>
    <row r="22" spans="1:23" s="83" customFormat="1" ht="20.100000000000001" customHeight="1" x14ac:dyDescent="0.25">
      <c r="A22" s="82">
        <v>292</v>
      </c>
      <c r="B22" s="66"/>
      <c r="C22" s="74" t="s">
        <v>63</v>
      </c>
      <c r="D22" s="23">
        <v>7324.2823458518596</v>
      </c>
      <c r="E22" s="65">
        <v>0.19463917661059327</v>
      </c>
      <c r="F22" s="65">
        <v>0.12795178854179312</v>
      </c>
      <c r="G22" s="65">
        <v>11.207073008817005</v>
      </c>
      <c r="H22" s="65">
        <v>14.055387536485256</v>
      </c>
      <c r="I22" s="23">
        <v>-3.6696393199999995</v>
      </c>
      <c r="J22" s="23">
        <v>-13.044975710000001</v>
      </c>
      <c r="K22" s="23">
        <v>-2333.2010911499997</v>
      </c>
      <c r="L22" s="23">
        <v>-2585.2725880399989</v>
      </c>
      <c r="N22" s="84"/>
      <c r="O22" s="84"/>
      <c r="P22" s="84"/>
      <c r="Q22" s="84"/>
      <c r="R22" s="84"/>
      <c r="S22" s="85"/>
      <c r="T22" s="84"/>
      <c r="U22" s="84"/>
      <c r="V22" s="84"/>
      <c r="W22" s="84"/>
    </row>
    <row r="23" spans="1:23" s="83" customFormat="1" ht="20.100000000000001" customHeight="1" x14ac:dyDescent="0.25">
      <c r="A23" s="82">
        <v>240</v>
      </c>
      <c r="B23" s="66"/>
      <c r="C23" s="75" t="s">
        <v>43</v>
      </c>
      <c r="D23" s="18">
        <v>4459.7612892671596</v>
      </c>
      <c r="E23" s="71">
        <v>-8.1346895458764834E-2</v>
      </c>
      <c r="F23" s="71">
        <v>9.7637634534763151E-2</v>
      </c>
      <c r="G23" s="71">
        <v>9.1066436448373054</v>
      </c>
      <c r="H23" s="71">
        <v>12.760825377148961</v>
      </c>
      <c r="I23" s="18">
        <v>22.00842488</v>
      </c>
      <c r="J23" s="18">
        <v>36.323447910000006</v>
      </c>
      <c r="K23" s="18">
        <v>457.05617804999997</v>
      </c>
      <c r="L23" s="18">
        <v>747.58378511000035</v>
      </c>
      <c r="N23" s="84"/>
      <c r="O23" s="84"/>
      <c r="P23" s="84"/>
      <c r="Q23" s="84"/>
      <c r="R23" s="84"/>
      <c r="S23" s="85"/>
      <c r="T23" s="84"/>
      <c r="U23" s="84"/>
      <c r="V23" s="84"/>
      <c r="W23" s="84"/>
    </row>
    <row r="24" spans="1:23" s="83" customFormat="1" ht="20.100000000000001" customHeight="1" x14ac:dyDescent="0.25">
      <c r="A24" s="82">
        <v>241</v>
      </c>
      <c r="B24" s="66"/>
      <c r="C24" s="74" t="s">
        <v>44</v>
      </c>
      <c r="D24" s="23">
        <v>7041.7899156596995</v>
      </c>
      <c r="E24" s="65">
        <v>0.18301727254959133</v>
      </c>
      <c r="F24" s="65">
        <v>1.0613932353282962</v>
      </c>
      <c r="G24" s="65">
        <v>15.20147891556276</v>
      </c>
      <c r="H24" s="65">
        <v>19.154644848657185</v>
      </c>
      <c r="I24" s="23">
        <v>196.78968172</v>
      </c>
      <c r="J24" s="23">
        <v>307.62912061999992</v>
      </c>
      <c r="K24" s="23">
        <v>3489.9096771600002</v>
      </c>
      <c r="L24" s="23">
        <v>3663.9665058400014</v>
      </c>
      <c r="N24" s="84"/>
      <c r="O24" s="84"/>
      <c r="P24" s="84"/>
      <c r="Q24" s="84"/>
      <c r="R24" s="84"/>
      <c r="S24" s="85"/>
      <c r="T24" s="84"/>
      <c r="U24" s="84"/>
      <c r="V24" s="84"/>
      <c r="W24" s="84"/>
    </row>
    <row r="25" spans="1:23" s="83" customFormat="1" ht="20.100000000000001" customHeight="1" x14ac:dyDescent="0.25">
      <c r="A25" s="82">
        <v>242</v>
      </c>
      <c r="B25" s="66"/>
      <c r="C25" s="75" t="s">
        <v>32</v>
      </c>
      <c r="D25" s="18">
        <v>112938.100005092</v>
      </c>
      <c r="E25" s="71">
        <v>0.17693634795905666</v>
      </c>
      <c r="F25" s="71">
        <v>0.61533545798810962</v>
      </c>
      <c r="G25" s="71">
        <v>13.289680874153703</v>
      </c>
      <c r="H25" s="71">
        <v>16.82669367121899</v>
      </c>
      <c r="I25" s="18">
        <v>649.25347659999989</v>
      </c>
      <c r="J25" s="18">
        <v>1956.00441452</v>
      </c>
      <c r="K25" s="18">
        <v>27023.825310039989</v>
      </c>
      <c r="L25" s="18">
        <v>28817.767182719992</v>
      </c>
      <c r="N25" s="84"/>
      <c r="O25" s="84"/>
      <c r="P25" s="84"/>
      <c r="Q25" s="84"/>
      <c r="R25" s="84"/>
      <c r="S25" s="85"/>
      <c r="T25" s="84"/>
      <c r="U25" s="84"/>
      <c r="V25" s="84"/>
      <c r="W25" s="84"/>
    </row>
    <row r="26" spans="1:23" s="83" customFormat="1" ht="20.100000000000001" customHeight="1" x14ac:dyDescent="0.25">
      <c r="A26" s="82">
        <v>244</v>
      </c>
      <c r="B26" s="66"/>
      <c r="C26" s="74" t="s">
        <v>45</v>
      </c>
      <c r="D26" s="23">
        <v>296059.82228019601</v>
      </c>
      <c r="E26" s="65">
        <v>0.21688485568682836</v>
      </c>
      <c r="F26" s="65">
        <v>0.57840634709450001</v>
      </c>
      <c r="G26" s="65">
        <v>13.181801191831184</v>
      </c>
      <c r="H26" s="65">
        <v>14.867315729764897</v>
      </c>
      <c r="I26" s="23">
        <v>259.52872769999999</v>
      </c>
      <c r="J26" s="23">
        <v>-777.83922627000027</v>
      </c>
      <c r="K26" s="23">
        <v>17077.709505820014</v>
      </c>
      <c r="L26" s="23">
        <v>8030.8388438600023</v>
      </c>
      <c r="N26" s="84"/>
      <c r="O26" s="84"/>
      <c r="P26" s="84"/>
      <c r="Q26" s="84"/>
      <c r="R26" s="84"/>
      <c r="S26" s="85"/>
      <c r="T26" s="84"/>
      <c r="U26" s="84"/>
      <c r="V26" s="84"/>
      <c r="W26" s="84"/>
    </row>
    <row r="27" spans="1:23" s="83" customFormat="1" ht="20.100000000000001" customHeight="1" x14ac:dyDescent="0.25">
      <c r="A27" s="82">
        <v>246</v>
      </c>
      <c r="B27" s="66"/>
      <c r="C27" s="75" t="s">
        <v>46</v>
      </c>
      <c r="D27" s="18">
        <v>59848.199505786302</v>
      </c>
      <c r="E27" s="71">
        <v>0.122985565296446</v>
      </c>
      <c r="F27" s="71">
        <v>0.28542656817711531</v>
      </c>
      <c r="G27" s="71">
        <v>8.8853600379045474</v>
      </c>
      <c r="H27" s="71">
        <v>11.650659596868223</v>
      </c>
      <c r="I27" s="18">
        <v>10.897314780000015</v>
      </c>
      <c r="J27" s="18">
        <v>1084.4233817599998</v>
      </c>
      <c r="K27" s="18">
        <v>9610.662915299994</v>
      </c>
      <c r="L27" s="18">
        <v>7892.5283148900025</v>
      </c>
      <c r="N27" s="84"/>
      <c r="O27" s="84"/>
      <c r="P27" s="84"/>
      <c r="Q27" s="84"/>
      <c r="R27" s="84"/>
      <c r="S27" s="85"/>
      <c r="T27" s="84"/>
      <c r="U27" s="84"/>
      <c r="V27" s="84"/>
      <c r="W27" s="84"/>
    </row>
    <row r="28" spans="1:23" s="83" customFormat="1" ht="20.100000000000001" customHeight="1" x14ac:dyDescent="0.25">
      <c r="A28" s="82">
        <v>293</v>
      </c>
      <c r="B28" s="66"/>
      <c r="C28" s="74" t="s">
        <v>64</v>
      </c>
      <c r="D28" s="23">
        <v>318238.36601422</v>
      </c>
      <c r="E28" s="65">
        <v>-0.30707754945215981</v>
      </c>
      <c r="F28" s="65">
        <v>-1.2179258268119497E-2</v>
      </c>
      <c r="G28" s="65">
        <v>9.5764726631847168</v>
      </c>
      <c r="H28" s="65">
        <v>11.971277329244614</v>
      </c>
      <c r="I28" s="23">
        <v>506.46798770000004</v>
      </c>
      <c r="J28" s="23">
        <v>925.53469626000015</v>
      </c>
      <c r="K28" s="23">
        <v>25607.078992389987</v>
      </c>
      <c r="L28" s="23">
        <v>33238.458617519995</v>
      </c>
      <c r="N28" s="84"/>
      <c r="O28" s="84"/>
      <c r="P28" s="84"/>
      <c r="Q28" s="84"/>
      <c r="R28" s="84"/>
      <c r="S28" s="85"/>
      <c r="T28" s="84"/>
      <c r="U28" s="84"/>
      <c r="V28" s="84"/>
      <c r="W28" s="84"/>
    </row>
    <row r="29" spans="1:23" s="83" customFormat="1" ht="20.100000000000001" customHeight="1" x14ac:dyDescent="0.25">
      <c r="A29" s="82">
        <v>251</v>
      </c>
      <c r="B29" s="66"/>
      <c r="C29" s="75" t="s">
        <v>47</v>
      </c>
      <c r="D29" s="18">
        <v>3049.8873962139901</v>
      </c>
      <c r="E29" s="71">
        <v>-0.194490621402025</v>
      </c>
      <c r="F29" s="71">
        <v>-0.30861280863638285</v>
      </c>
      <c r="G29" s="71">
        <v>-1.132725800509121</v>
      </c>
      <c r="H29" s="71">
        <v>1.2184331469898808</v>
      </c>
      <c r="I29" s="18">
        <v>-17.033393090000001</v>
      </c>
      <c r="J29" s="18">
        <v>-58.175336839999993</v>
      </c>
      <c r="K29" s="18">
        <v>-709.85633400000017</v>
      </c>
      <c r="L29" s="18">
        <v>-767.63374898000018</v>
      </c>
      <c r="N29" s="84"/>
      <c r="O29" s="84"/>
      <c r="P29" s="84"/>
      <c r="Q29" s="84"/>
      <c r="R29" s="84"/>
      <c r="S29" s="85"/>
      <c r="T29" s="84"/>
      <c r="U29" s="84"/>
      <c r="V29" s="84"/>
      <c r="W29" s="84"/>
    </row>
    <row r="30" spans="1:23" s="83" customFormat="1" ht="20.100000000000001" customHeight="1" x14ac:dyDescent="0.25">
      <c r="A30" s="82"/>
      <c r="B30" s="66"/>
      <c r="C30" s="74" t="s">
        <v>51</v>
      </c>
      <c r="D30" s="23">
        <v>0</v>
      </c>
      <c r="E30" s="65"/>
      <c r="F30" s="65"/>
      <c r="G30" s="65"/>
      <c r="H30" s="65"/>
      <c r="I30" s="23"/>
      <c r="J30" s="23"/>
      <c r="K30" s="23">
        <v>0</v>
      </c>
      <c r="L30" s="23">
        <v>0</v>
      </c>
      <c r="N30" s="84"/>
      <c r="O30" s="84"/>
      <c r="P30" s="84"/>
      <c r="Q30" s="84"/>
      <c r="R30" s="84"/>
      <c r="S30" s="85"/>
      <c r="T30" s="84"/>
      <c r="U30" s="84"/>
      <c r="V30" s="84"/>
      <c r="W30" s="84"/>
    </row>
    <row r="31" spans="1:23" s="83" customFormat="1" ht="20.100000000000001" customHeight="1" x14ac:dyDescent="0.25">
      <c r="A31" s="82"/>
      <c r="B31" s="66"/>
      <c r="C31" s="75" t="s">
        <v>50</v>
      </c>
      <c r="D31" s="18">
        <v>0</v>
      </c>
      <c r="E31" s="71"/>
      <c r="F31" s="71"/>
      <c r="G31" s="71"/>
      <c r="H31" s="71"/>
      <c r="I31" s="18"/>
      <c r="J31" s="18"/>
      <c r="K31" s="18">
        <v>0</v>
      </c>
      <c r="L31" s="18">
        <v>0</v>
      </c>
      <c r="N31" s="84"/>
      <c r="O31" s="84"/>
      <c r="P31" s="84"/>
      <c r="Q31" s="84"/>
      <c r="R31" s="84"/>
      <c r="S31" s="85"/>
      <c r="T31" s="84"/>
      <c r="U31" s="84"/>
      <c r="V31" s="84"/>
      <c r="W31" s="84"/>
    </row>
    <row r="32" spans="1:23" s="83" customFormat="1" ht="20.100000000000001" customHeight="1" x14ac:dyDescent="0.25">
      <c r="A32" s="82"/>
      <c r="B32" s="66"/>
      <c r="C32" s="74" t="s">
        <v>49</v>
      </c>
      <c r="D32" s="23">
        <v>0</v>
      </c>
      <c r="E32" s="65"/>
      <c r="F32" s="65"/>
      <c r="G32" s="65"/>
      <c r="H32" s="65"/>
      <c r="I32" s="23"/>
      <c r="J32" s="23"/>
      <c r="K32" s="23">
        <v>0</v>
      </c>
      <c r="L32" s="23">
        <v>0</v>
      </c>
      <c r="N32" s="84"/>
      <c r="O32" s="84"/>
      <c r="P32" s="84"/>
      <c r="Q32" s="84"/>
      <c r="R32" s="84"/>
      <c r="S32" s="85"/>
      <c r="T32" s="84"/>
      <c r="U32" s="84"/>
      <c r="V32" s="84"/>
      <c r="W32" s="84"/>
    </row>
    <row r="33" spans="1:21" s="83" customFormat="1" ht="20.100000000000001" customHeight="1" x14ac:dyDescent="0.25">
      <c r="A33" s="82"/>
      <c r="C33" s="75" t="s">
        <v>21</v>
      </c>
      <c r="D33" s="18">
        <v>1451580.034849653</v>
      </c>
      <c r="E33" s="71"/>
      <c r="F33" s="71"/>
      <c r="G33" s="71"/>
      <c r="H33" s="71"/>
      <c r="I33" s="18">
        <v>1647.9818002599895</v>
      </c>
      <c r="J33" s="18">
        <v>5575.7096592299931</v>
      </c>
      <c r="K33" s="18">
        <v>52183.022792179341</v>
      </c>
      <c r="L33" s="18">
        <v>70687.78200504923</v>
      </c>
      <c r="N33" s="86"/>
      <c r="O33" s="87"/>
      <c r="P33" s="66"/>
    </row>
    <row r="34" spans="1:21" s="83" customFormat="1" ht="20.100000000000001" customHeight="1" x14ac:dyDescent="0.25">
      <c r="A34" s="82"/>
      <c r="C34" s="74"/>
      <c r="D34" s="23"/>
      <c r="E34" s="65"/>
      <c r="F34" s="65"/>
      <c r="G34" s="65"/>
      <c r="H34" s="65"/>
      <c r="I34" s="23"/>
      <c r="J34" s="23"/>
      <c r="K34" s="23"/>
      <c r="L34" s="88"/>
      <c r="P34" s="66"/>
      <c r="U34" s="87"/>
    </row>
    <row r="35" spans="1:21" s="83" customFormat="1" ht="20.100000000000001" customHeight="1" x14ac:dyDescent="0.25">
      <c r="A35" s="82"/>
      <c r="C35" s="33" t="s">
        <v>3</v>
      </c>
      <c r="D35" s="34">
        <v>4046984.0528475926</v>
      </c>
      <c r="E35" s="91"/>
      <c r="F35" s="91"/>
      <c r="G35" s="91"/>
      <c r="H35" s="91"/>
      <c r="I35" s="34">
        <v>20746.762600049991</v>
      </c>
      <c r="J35" s="34">
        <v>27892.461739569993</v>
      </c>
      <c r="K35" s="34">
        <v>253080.75847129931</v>
      </c>
      <c r="L35" s="34">
        <v>293747.40350655926</v>
      </c>
      <c r="M35" s="86"/>
      <c r="N35" s="86"/>
    </row>
    <row r="36" spans="1:21" s="83" customFormat="1" ht="36" customHeight="1" x14ac:dyDescent="0.25">
      <c r="A36" s="82"/>
      <c r="C36" s="90"/>
      <c r="D36" s="89"/>
      <c r="E36" s="16" t="s">
        <v>15</v>
      </c>
      <c r="F36" s="16" t="s">
        <v>5</v>
      </c>
      <c r="G36" s="16" t="s">
        <v>6</v>
      </c>
      <c r="H36" s="16" t="s">
        <v>30</v>
      </c>
      <c r="I36" s="90"/>
      <c r="J36" s="90"/>
      <c r="K36" s="90"/>
      <c r="L36" s="90"/>
      <c r="M36" s="86"/>
    </row>
    <row r="37" spans="1:21" s="83" customFormat="1" ht="20.100000000000001" customHeight="1" x14ac:dyDescent="0.25">
      <c r="A37" s="82"/>
      <c r="B37" s="66"/>
      <c r="C37" s="17" t="s">
        <v>13</v>
      </c>
      <c r="D37" s="71"/>
      <c r="E37" s="71">
        <v>-0.24014155712841045</v>
      </c>
      <c r="F37" s="71">
        <v>-0.3409090909091077</v>
      </c>
      <c r="G37" s="71">
        <v>-3.1266300512410936</v>
      </c>
      <c r="H37" s="71">
        <v>-1.6050113753232154</v>
      </c>
      <c r="I37" s="71"/>
      <c r="J37" s="71"/>
      <c r="K37" s="71"/>
      <c r="L37" s="71"/>
    </row>
    <row r="38" spans="1:21" s="83" customFormat="1" ht="20.100000000000001" customHeight="1" x14ac:dyDescent="0.25">
      <c r="A38" s="66"/>
      <c r="B38" s="66"/>
      <c r="C38" s="22" t="s">
        <v>14</v>
      </c>
      <c r="D38" s="65"/>
      <c r="E38" s="65">
        <v>1.2293896442001824</v>
      </c>
      <c r="F38" s="65">
        <v>3.6288748603502654</v>
      </c>
      <c r="G38" s="65">
        <v>27.831371311870129</v>
      </c>
      <c r="H38" s="65">
        <v>25.967799993455287</v>
      </c>
      <c r="I38" s="65"/>
      <c r="J38" s="65"/>
      <c r="K38" s="65"/>
      <c r="L38" s="65"/>
    </row>
    <row r="39" spans="1:21" s="83" customFormat="1" ht="20.100000000000001" customHeight="1" x14ac:dyDescent="0.25">
      <c r="A39" s="66"/>
      <c r="B39" s="66"/>
      <c r="C39" s="17" t="s">
        <v>10</v>
      </c>
      <c r="D39" s="71"/>
      <c r="E39" s="71">
        <v>0.12429384428899937</v>
      </c>
      <c r="F39" s="71">
        <v>0.27987842314362865</v>
      </c>
      <c r="G39" s="71">
        <v>8.3709748265260231</v>
      </c>
      <c r="H39" s="71">
        <v>11.414228060339028</v>
      </c>
      <c r="I39" s="71"/>
      <c r="J39" s="71"/>
      <c r="K39" s="71"/>
      <c r="L39" s="71"/>
    </row>
    <row r="40" spans="1:21" s="83" customFormat="1" ht="20.100000000000001" customHeight="1" x14ac:dyDescent="0.25">
      <c r="A40" s="66"/>
      <c r="B40" s="66"/>
      <c r="C40" s="22" t="s">
        <v>11</v>
      </c>
      <c r="D40" s="65"/>
      <c r="E40" s="65">
        <v>0.12429384428899937</v>
      </c>
      <c r="F40" s="65">
        <v>0.27987842314362865</v>
      </c>
      <c r="G40" s="65">
        <v>8.3922730507575523</v>
      </c>
      <c r="H40" s="65">
        <v>11.438065944741595</v>
      </c>
      <c r="I40" s="65"/>
      <c r="J40" s="65"/>
      <c r="K40" s="65"/>
      <c r="L40" s="65"/>
    </row>
    <row r="41" spans="1:21" s="83" customFormat="1" ht="20.100000000000001" customHeight="1" x14ac:dyDescent="0.25">
      <c r="A41" s="66"/>
      <c r="B41" s="66"/>
      <c r="C41" s="17" t="s">
        <v>12</v>
      </c>
      <c r="D41" s="71"/>
      <c r="E41" s="71">
        <v>1.0780987411611562</v>
      </c>
      <c r="F41" s="71">
        <v>4.5558908422985951</v>
      </c>
      <c r="G41" s="71">
        <v>28.598515410682609</v>
      </c>
      <c r="H41" s="71">
        <v>26.095727848101305</v>
      </c>
      <c r="I41" s="71"/>
      <c r="J41" s="71"/>
      <c r="K41" s="71"/>
      <c r="L41" s="71"/>
    </row>
    <row r="42" spans="1:21" s="52" customFormat="1" ht="15.75" x14ac:dyDescent="0.25">
      <c r="A42" s="59"/>
      <c r="B42" s="59"/>
      <c r="C42" s="22"/>
      <c r="D42" s="21"/>
      <c r="E42" s="21"/>
      <c r="F42" s="21"/>
      <c r="G42" s="21"/>
      <c r="H42" s="21"/>
      <c r="I42" s="21"/>
      <c r="J42" s="21"/>
      <c r="K42" s="21"/>
      <c r="L42" s="21"/>
    </row>
    <row r="43" spans="1:21" s="52" customFormat="1" ht="15.75" x14ac:dyDescent="0.25">
      <c r="A43" s="59"/>
      <c r="B43" s="59"/>
      <c r="C43" s="66" t="str">
        <f>'Captação Líquida'!B15</f>
        <v>* Considera de 06/10/2017 à 13/10/2017 (5 dias úteis).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21" s="52" customFormat="1" ht="15.75" x14ac:dyDescent="0.25">
      <c r="A44" s="59"/>
      <c r="B44" s="59"/>
      <c r="C44" s="66" t="str">
        <f>'Captação Líquida'!B16</f>
        <v>** Considera de 14/10/2016 à 13/10/2017.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21" s="52" customFormat="1" ht="15.75" x14ac:dyDescent="0.25">
      <c r="A45" s="59"/>
      <c r="B45" s="59"/>
      <c r="C45" s="66" t="s">
        <v>72</v>
      </c>
      <c r="D45" s="21"/>
      <c r="E45" s="45"/>
      <c r="F45" s="45"/>
      <c r="G45" s="45"/>
      <c r="H45" s="45"/>
      <c r="I45" s="45"/>
      <c r="J45" s="45"/>
      <c r="K45" s="45"/>
      <c r="L45" s="45"/>
    </row>
    <row r="46" spans="1:21" s="52" customFormat="1" ht="15.75" x14ac:dyDescent="0.25">
      <c r="A46" s="59"/>
      <c r="B46" s="59"/>
      <c r="C46" s="66" t="s">
        <v>48</v>
      </c>
      <c r="D46" s="73"/>
      <c r="E46" s="73"/>
      <c r="F46" s="73"/>
      <c r="G46" s="73"/>
      <c r="H46" s="73"/>
      <c r="I46" s="73"/>
      <c r="J46" s="45"/>
      <c r="K46" s="45"/>
      <c r="L46" s="45"/>
    </row>
    <row r="47" spans="1:21" s="52" customFormat="1" ht="15.75" x14ac:dyDescent="0.25">
      <c r="A47" s="59"/>
      <c r="B47" s="59"/>
      <c r="C47" s="21"/>
      <c r="D47" s="21"/>
      <c r="E47" s="45"/>
      <c r="F47" s="45"/>
      <c r="G47" s="45"/>
      <c r="H47" s="45"/>
      <c r="I47" s="45"/>
      <c r="J47" s="45"/>
      <c r="K47" s="45"/>
      <c r="L47" s="45"/>
    </row>
    <row r="48" spans="1:21" s="52" customFormat="1" ht="15.75" x14ac:dyDescent="0.25">
      <c r="A48" s="59"/>
      <c r="B48" s="59"/>
      <c r="C48" s="21"/>
      <c r="D48" s="21"/>
      <c r="E48" s="45"/>
      <c r="F48" s="45"/>
      <c r="G48" s="45"/>
      <c r="H48" s="45"/>
      <c r="I48" s="45"/>
      <c r="J48" s="45"/>
      <c r="K48" s="45"/>
      <c r="L48" s="45"/>
    </row>
    <row r="49" spans="1:12" s="52" customFormat="1" ht="15.75" x14ac:dyDescent="0.25">
      <c r="A49" s="59"/>
      <c r="B49" s="59"/>
      <c r="C49" s="21"/>
      <c r="D49" s="21"/>
      <c r="E49" s="45"/>
      <c r="F49" s="45"/>
      <c r="G49" s="45"/>
      <c r="H49" s="45"/>
      <c r="I49" s="45"/>
      <c r="J49" s="45"/>
      <c r="K49" s="45"/>
      <c r="L49" s="45"/>
    </row>
    <row r="50" spans="1:12" s="52" customFormat="1" ht="15.75" x14ac:dyDescent="0.25">
      <c r="A50" s="59"/>
      <c r="B50" s="59"/>
      <c r="C50" s="21"/>
      <c r="D50" s="21"/>
      <c r="E50" s="45"/>
      <c r="F50" s="45"/>
      <c r="G50" s="45"/>
      <c r="H50" s="45"/>
      <c r="I50" s="45"/>
      <c r="J50" s="45"/>
      <c r="K50" s="45"/>
      <c r="L50" s="45"/>
    </row>
  </sheetData>
  <mergeCells count="6">
    <mergeCell ref="A1:L1"/>
    <mergeCell ref="A2:L2"/>
    <mergeCell ref="E5:H5"/>
    <mergeCell ref="D5:D6"/>
    <mergeCell ref="C5:C6"/>
    <mergeCell ref="I5:L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Patrimônio Líquido</vt:lpstr>
      <vt:lpstr>Captação Líquida</vt:lpstr>
      <vt:lpstr>Captação % do PL</vt:lpstr>
      <vt:lpstr>Dados por Tipo</vt:lpstr>
      <vt:lpstr>'Dados por Tipo'!Area_de_impressao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Xavier</dc:creator>
  <cp:lastModifiedBy>Giovanna Bambicini</cp:lastModifiedBy>
  <cp:lastPrinted>2017-08-24T13:51:57Z</cp:lastPrinted>
  <dcterms:created xsi:type="dcterms:W3CDTF">2012-03-12T19:14:15Z</dcterms:created>
  <dcterms:modified xsi:type="dcterms:W3CDTF">2017-10-18T17:22:49Z</dcterms:modified>
</cp:coreProperties>
</file>